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085" tabRatio="599" firstSheet="5" activeTab="8"/>
  </bookViews>
  <sheets>
    <sheet name="ผ02 แผนสาสุข(5)" sheetId="1" r:id="rId1"/>
    <sheet name="ผ02(1) แผนอุตสา เกินศักย(18-20)" sheetId="2" r:id="rId2"/>
    <sheet name="ผ02 แผนอุตสา (6-7),(13-14)" sheetId="3" r:id="rId3"/>
    <sheet name="ผ02 แผนบริหารฯ(15-16)" sheetId="4" r:id="rId4"/>
    <sheet name="ผ02 แผนรักษาความสงบ(17)" sheetId="5" r:id="rId5"/>
    <sheet name="ผ02 การศึกษา(10-12)" sheetId="6" r:id="rId6"/>
    <sheet name="ผ02 แผนเข้มแข็ง(8-9)" sheetId="7" r:id="rId7"/>
    <sheet name="บัญชีสรุปโครงการพัฒนา ผ01" sheetId="8" r:id="rId8"/>
    <sheet name="บัญชีครุภัณฑ์ ผ03(21-23)" sheetId="9" r:id="rId9"/>
  </sheets>
  <definedNames/>
  <calcPr fullCalcOnLoad="1"/>
</workbook>
</file>

<file path=xl/sharedStrings.xml><?xml version="1.0" encoding="utf-8"?>
<sst xmlns="http://schemas.openxmlformats.org/spreadsheetml/2006/main" count="1811" uniqueCount="639">
  <si>
    <t>- จัดกิจกรรม/โครงการ</t>
  </si>
  <si>
    <t>4.  ยุทธศาสตร์พัฒนาด้านการศึกษา ศาสนา  ศิลปะ ประเพณีและวัฒนธรรม</t>
  </si>
  <si>
    <t>ในการสัญจรไป-มา</t>
  </si>
  <si>
    <t>ออกกำลังกาย</t>
  </si>
  <si>
    <t>ความสะดวกสบาย</t>
  </si>
  <si>
    <t>และปลอดภัย</t>
  </si>
  <si>
    <t>ฯลฯ</t>
  </si>
  <si>
    <t>ตำบลกระดังงา</t>
  </si>
  <si>
    <t>- ประชาชนได้รับ</t>
  </si>
  <si>
    <t>3. ยุทธศาสตร์ด้านเสริมสร้างความเข้มแข็งของระบบเศรษฐกิจ</t>
  </si>
  <si>
    <t>-</t>
  </si>
  <si>
    <t>รับผิดชอบ</t>
  </si>
  <si>
    <t>รวม</t>
  </si>
  <si>
    <t>กองการศึกษา</t>
  </si>
  <si>
    <t>5.  ยุทธศาสตร์พัฒนาด้านประสิทธิภาพการเมือง  การบริหาร และพัฒนาบุคลากรของท้องถิ่น</t>
  </si>
  <si>
    <t>เทศบาลตำบลกระดังงา</t>
  </si>
  <si>
    <t>การปรับปรุง</t>
  </si>
  <si>
    <t>เป็นไปด้วยความสะดวก</t>
  </si>
  <si>
    <t>ลดปัญหาน้ำท่วมขัง</t>
  </si>
  <si>
    <t>ประสิทธิภาพ</t>
  </si>
  <si>
    <t>บัญชีสรุปโครงการพัฒนา</t>
  </si>
  <si>
    <t>ยุทธศาสตร์</t>
  </si>
  <si>
    <t>จำนวน</t>
  </si>
  <si>
    <t>โครงการ</t>
  </si>
  <si>
    <t>งบประมาณ</t>
  </si>
  <si>
    <t>(บาท)</t>
  </si>
  <si>
    <t>รายละเอียดโครงการพัฒนา</t>
  </si>
  <si>
    <t>ที่</t>
  </si>
  <si>
    <t>วัตถุประสงค์</t>
  </si>
  <si>
    <t>เป้าหมาย</t>
  </si>
  <si>
    <t>งบประมาณและที่มา</t>
  </si>
  <si>
    <t>ผลลัพธ์ที่คาดว่า</t>
  </si>
  <si>
    <t>จะได้รับ</t>
  </si>
  <si>
    <t>เทศบาลตำบลกระดังงา  อำเภอบางคนที  จังหวัดสมุทรสงคราม</t>
  </si>
  <si>
    <t>กองช่าง</t>
  </si>
  <si>
    <t>- เพื่อให้การระบายน้ำ</t>
  </si>
  <si>
    <t>1.  ยุทธศาสตร์การพัฒนาเมืองน่าอยู่</t>
  </si>
  <si>
    <t>กองคลัง</t>
  </si>
  <si>
    <t>และทรัพย์สิน</t>
  </si>
  <si>
    <t>โครงการ/กิจกรรม</t>
  </si>
  <si>
    <t>(ผลผลิตของโครงการ)</t>
  </si>
  <si>
    <t>หน่วยงานที่</t>
  </si>
  <si>
    <t>ตัวชี้วัด</t>
  </si>
  <si>
    <t>(KPI)</t>
  </si>
  <si>
    <t>กอง</t>
  </si>
  <si>
    <t>สำนักปลัดฯ</t>
  </si>
  <si>
    <t>สาธารณสุขฯ</t>
  </si>
  <si>
    <t>โครงการฯ</t>
  </si>
  <si>
    <t>สนับสนุน</t>
  </si>
  <si>
    <t>จำนวนเงิน</t>
  </si>
  <si>
    <t>ศูนย์พัฒนาเด็กเล็ก</t>
  </si>
  <si>
    <t>ได้รับการปรับปรุง</t>
  </si>
  <si>
    <t>ปี 2561</t>
  </si>
  <si>
    <t>- จัดกิจกรรม/โครงการ ให้ความรู้</t>
  </si>
  <si>
    <t>สาธารณสุข</t>
  </si>
  <si>
    <t>ปี 2562</t>
  </si>
  <si>
    <t>โครงการก่อสร้างหลังคาคลุม</t>
  </si>
  <si>
    <t>ปี 2563</t>
  </si>
  <si>
    <t>ปี 2564</t>
  </si>
  <si>
    <t>ที่ใช้ใน</t>
  </si>
  <si>
    <t>ดำเนินการ</t>
  </si>
  <si>
    <t>โครงการส่งเสริมอาชีพ</t>
  </si>
  <si>
    <t>(ชุมชนเกาะแก้วพัฒนา)</t>
  </si>
  <si>
    <t>(ชุมชนเกาะใหญ่ร่วมใจพัฒนา)</t>
  </si>
  <si>
    <t>ในการเลือกใช้พลังงานอย่าง</t>
  </si>
  <si>
    <t>เหมาะสมให้ถูกกับสภาวะการใช้งาน</t>
  </si>
  <si>
    <t>การศึกษา</t>
  </si>
  <si>
    <t>ที่ให้การ</t>
  </si>
  <si>
    <t>เพิ่มขึ้น</t>
  </si>
  <si>
    <t>แบบ ผ.01</t>
  </si>
  <si>
    <t>แบบ ผ.02</t>
  </si>
  <si>
    <t>บัญชีครุภัณฑ์</t>
  </si>
  <si>
    <t>แบบ ผ.03</t>
  </si>
  <si>
    <t>ยุทธศาสตร์จังหวัดที่ 3  :   สร้างเสริมและพัฒนาคุณภาพชีวิตของประชาชนและผู้สูงอายุให้มีความมั่นคงเข้มแข็งสามารถดำรงชีวิตตามหลักปรัญชาของเศรษฐกิจพอเพียง</t>
  </si>
  <si>
    <t>ยุทธศาสตร์การพัฒนาขององค์กรปกครองส่วนท้องถิ่นในเขตจังหวัดที่ 2  : การพัฒนาด้านสาธารณสุข การส่งเสริมคุณภาพชีวิต การศึกษา ศิลปะ การกีฬา วัฒนธรรมประเพณี ภูมิปัญญาท้องถิ่น</t>
  </si>
  <si>
    <t>ยุทธศาสตร์จังหวัดที่ 5  :   สร้างเสริมประสิทธิภาพการบริหารจัดการภาครัฐให้ทันต่อการเปลี่ยนแปลงของสังคมไทยและสังคมโลก</t>
  </si>
  <si>
    <t>ยุทธศาสตร์การพัฒนาขององค์กรปกครองส่วนท้องถิ่นในเขตจังหวัดที่ 6  : การพัฒนาด้านการบริหารกิจการบ้านเมืองและสังคมที่ดี</t>
  </si>
  <si>
    <t xml:space="preserve">ยุทธศาสตร์การพัฒนาขององค์กรปกครองส่วนท้องถิ่นในเขตจังหวัดที่ 1  : การพัฒนาด้านโครงสร้างพื้นฐาน </t>
  </si>
  <si>
    <t>(สำหรับ   :   องค์กรปกครองส่วนท้องถิ่นดำเนินการ)</t>
  </si>
  <si>
    <t>ยุทธศาสตร์การพัฒนาของ อปท.ในเขตจังหวัดที่ 4  :  ยุทธศาสตร์การพัฒนาและส่งเสริมเกษตรกรรม การลงทุน พาณิชยกรรมและการท่องเที่ยว</t>
  </si>
  <si>
    <t xml:space="preserve">     -  แผนงานสาธารณสุข</t>
  </si>
  <si>
    <t xml:space="preserve">     -  แผนงานสร้างความเข้มแข็งของชุมชน</t>
  </si>
  <si>
    <t xml:space="preserve">     -  แผนงานบริหารงานทั่วไป</t>
  </si>
  <si>
    <t xml:space="preserve">     -  แผนงานการศึกษา</t>
  </si>
  <si>
    <t>(ผลผลิตของครุภัณฑ์)</t>
  </si>
  <si>
    <t>แผนงาน</t>
  </si>
  <si>
    <t>หมวด</t>
  </si>
  <si>
    <t>ประเภท</t>
  </si>
  <si>
    <t>บริหารงานทั่วไป</t>
  </si>
  <si>
    <t>ค่าครุภัณฑ์</t>
  </si>
  <si>
    <t>ครุภัณฑ์สำนักงาน</t>
  </si>
  <si>
    <t>สำนักปลัด</t>
  </si>
  <si>
    <t>ครุภัณฑ์คอมพิวเตอร์</t>
  </si>
  <si>
    <t>เคหะและชุมชน</t>
  </si>
  <si>
    <t>โดยมีคุณลักษณะพื้นฐานครุภัณฑ์</t>
  </si>
  <si>
    <t>- ตามประกาศเกณฑ์ราคากลางและคุณลักษณะ</t>
  </si>
  <si>
    <t>เทคโนโลยีสารสนเทศและการสื่อสาร</t>
  </si>
  <si>
    <t>พื้นฐานครุภัณฑ์คอมพิวเตอร์ของกระทรวง</t>
  </si>
  <si>
    <t>จำนวนเด็ก</t>
  </si>
  <si>
    <t xml:space="preserve">บัญชีสรุปโครงการพัฒนา </t>
  </si>
  <si>
    <t xml:space="preserve">บัญชีครุภัณฑ์ </t>
  </si>
  <si>
    <t xml:space="preserve">     '-  แผนงานสาธารณสุข</t>
  </si>
  <si>
    <t xml:space="preserve">     '-  แผนงานสร้างความเข้มแข็งของชุมชน</t>
  </si>
  <si>
    <t xml:space="preserve">    '-  แผนงานการศึกษา</t>
  </si>
  <si>
    <t xml:space="preserve">     '-  แผนงานบริหารทั่วไป</t>
  </si>
  <si>
    <t>รวมทั้งหมด</t>
  </si>
  <si>
    <t>หลัก</t>
  </si>
  <si>
    <t>1  โครงการ</t>
  </si>
  <si>
    <t>ที่สนับสนุนฯ</t>
  </si>
  <si>
    <t>ศึกษาดูงานด้านสิ่งแวดล้อม</t>
  </si>
  <si>
    <t>ชุมชนที่</t>
  </si>
  <si>
    <t>ที่ใช้ดำเนิน</t>
  </si>
  <si>
    <t>จนเสร็จ</t>
  </si>
  <si>
    <t>(ตามแบบรูปรายการละเอียด</t>
  </si>
  <si>
    <t>ของเทศบาลฯ กำหนด)</t>
  </si>
  <si>
    <t>- เพื่อเป็นการปรับปรุง</t>
  </si>
  <si>
    <t>ดำเนินงาน</t>
  </si>
  <si>
    <t>การก่อสร้าง</t>
  </si>
  <si>
    <t>ทัศนียภาพของ</t>
  </si>
  <si>
    <t>และมีมาตรฐาน</t>
  </si>
  <si>
    <t>ที่เข้าร่วม</t>
  </si>
  <si>
    <t>ที่ใช้ในการ</t>
  </si>
  <si>
    <t>- เพื่อให้การปฏิบัติงาน</t>
  </si>
  <si>
    <t>- การให้บริการ</t>
  </si>
  <si>
    <t>- เพื่อเป็นการอำนวย</t>
  </si>
  <si>
    <t>- โดยทำการก่อสร้างหลังคา</t>
  </si>
  <si>
    <t>- โดยทำการก่อสร้าง</t>
  </si>
  <si>
    <t>คสล. รูปตัวยู</t>
  </si>
  <si>
    <t>แบบ ผ.02/1</t>
  </si>
  <si>
    <t>(สำหรับ   :   โครงการที่เกินศักยภาพขององค์กรปกครองส่วนท้องถิ่นดำเนินการ)</t>
  </si>
  <si>
    <t>สำหรับ  โครงการที่เกินศักยภาพขององค์กรปกครองส่วนท้องถิ่น</t>
  </si>
  <si>
    <t>- เพื่อเตรียมความพร้อม</t>
  </si>
  <si>
    <t>- ให้การอุดหนุนเพื่อสนับสนุน</t>
  </si>
  <si>
    <t>ใช้เวลาว่างให้เกิดประโยชน์ ฯลฯ</t>
  </si>
  <si>
    <t>เวลาว่างให้เกิดประโยชน์ ฯลฯ</t>
  </si>
  <si>
    <t>ความเข้าใจในการฝึกอบรม</t>
  </si>
  <si>
    <t>ไปประกอบอาชีพเสริมโดย</t>
  </si>
  <si>
    <t>- เป็นครุภัณฑ์นอกเหนือจากบัญชีมาตรฐานครุภัณฑ์</t>
  </si>
  <si>
    <t>(งานป้องกันฯ)</t>
  </si>
  <si>
    <t>ภายใน</t>
  </si>
  <si>
    <t>แบบ ผ. 01</t>
  </si>
  <si>
    <t>ปี 2565</t>
  </si>
  <si>
    <t>รวม 5  ปี</t>
  </si>
  <si>
    <t>2. บัญชีโครงการพัฒนาท้องถิ่น</t>
  </si>
  <si>
    <t>- โดยทำการปรับปรุง</t>
  </si>
  <si>
    <t>ปฏิบัติงาน</t>
  </si>
  <si>
    <t>โครงการสัตว์ปลอดโรค คนปลอดภัย</t>
  </si>
  <si>
    <t>จากโรคพิษสุนัขบ้า</t>
  </si>
  <si>
    <t>- เพื่อป้องกัน ควบคุมและ</t>
  </si>
  <si>
    <t>สร้างเครือข่ายการป้องกัน</t>
  </si>
  <si>
    <t>โรคพิษสุนัขบ้าอย่างชัดเจน</t>
  </si>
  <si>
    <t>และต่อเนื่อง</t>
  </si>
  <si>
    <t>-จัดให้มีการฉีดวัคซีน สุนัข/</t>
  </si>
  <si>
    <t>แมว จำนวนร้อยละ 60</t>
  </si>
  <si>
    <t>-จัดทำเทศบัญญัติควบคุม</t>
  </si>
  <si>
    <t>การเลี้ยงและปล่อยสัตว์</t>
  </si>
  <si>
    <t xml:space="preserve">- ร้อยละ 60 </t>
  </si>
  <si>
    <t>ของการจัด</t>
  </si>
  <si>
    <t>ฉีดวัคซีน</t>
  </si>
  <si>
    <t>ให้มีการ</t>
  </si>
  <si>
    <t>ของโรคพิษสุนัขบ้า</t>
  </si>
  <si>
    <t>- ไม่พบการระบาด</t>
  </si>
  <si>
    <t>- เพื่อสร้างความรู้ ความเข้าใจ</t>
  </si>
  <si>
    <t>เรื่องกระบวนการคัดแยกขยะ</t>
  </si>
  <si>
    <t>มีส่วนร่วมในการจัดการขยะ</t>
  </si>
  <si>
    <t>- เพื่อเป็นค่าใช้จ่ายในการ</t>
  </si>
  <si>
    <t>ความเข้าใจในการคัดแยกขยะและ</t>
  </si>
  <si>
    <t>เข้าร่วม</t>
  </si>
  <si>
    <t>กิจกรรมฯ</t>
  </si>
  <si>
    <t>- ประชาชนมีความรู้</t>
  </si>
  <si>
    <t>ความเข้าใจเรื่องการ</t>
  </si>
  <si>
    <t>คัดแยกขยะได้อย่าง</t>
  </si>
  <si>
    <t>ถูกต้องและมีจิตสำนึก</t>
  </si>
  <si>
    <t>ในการร่วมกันจัดการ</t>
  </si>
  <si>
    <t>ขยะในชุมชน</t>
  </si>
  <si>
    <t>โครงการส่งเสริมการสร้างจิตสำนึก</t>
  </si>
  <si>
    <t>- สร้างจิตสำนึกให้ประชาชน</t>
  </si>
  <si>
    <t>- เพื่อเป็นการลดปริมาณขยะ</t>
  </si>
  <si>
    <t>ที่จะต้องมากำจัด ฯลฯ</t>
  </si>
  <si>
    <t>สร้างจิตสำนึกในการมีส่วนร่วม</t>
  </si>
  <si>
    <t>ดำเนินโครงการฯ ให้ความรู้</t>
  </si>
  <si>
    <t>ของประชาชน ฯลฯ</t>
  </si>
  <si>
    <t>ในการจัดการขยะในชุมชน</t>
  </si>
  <si>
    <t xml:space="preserve">     -  แผนงานรักษาความสงบภายใน</t>
  </si>
  <si>
    <t>โครงการส่งเสริมสนับสนุนการป้องกัน</t>
  </si>
  <si>
    <t>แก้ไขปัญหาสังคม</t>
  </si>
  <si>
    <t>- เพื่อลดปัญหาสังคมและ</t>
  </si>
  <si>
    <t>การท้องไม่พร้อมก่อนวัย</t>
  </si>
  <si>
    <t>จัดกิจกรรมเกี่ยวกับการแก้ไข</t>
  </si>
  <si>
    <t>ปัญหาสังคมและการท้องก่อนวัย</t>
  </si>
  <si>
    <t>อันควร ฯลฯ</t>
  </si>
  <si>
    <t>และเยาวชน</t>
  </si>
  <si>
    <t>- ลดปัญหาสังคม</t>
  </si>
  <si>
    <t>และการท้องก่อนวัย</t>
  </si>
  <si>
    <t>ในการปฏิบัติงาน</t>
  </si>
  <si>
    <t>(เป็นครุภัณฑ์นอกเหนือจากบัญชีมาตรฐานครุภัณฑ์ฯ )</t>
  </si>
  <si>
    <t>และพัฒนาการเรียนการสอน</t>
  </si>
  <si>
    <t>และมีประสิทธิภาพ</t>
  </si>
  <si>
    <t>โครงการจัดซื้อจัดหาครุภัณฑ์</t>
  </si>
  <si>
    <t>สำหรับใช้ในการปฏิบัติงาน</t>
  </si>
  <si>
    <t>ของศูนย์พัฒนาเด็กเล็กฯ</t>
  </si>
  <si>
    <t>การเรียนการสอน</t>
  </si>
  <si>
    <t>ให้ได้มาตรฐานใน</t>
  </si>
  <si>
    <t>การจัดกิจกรรมและพัฒนา</t>
  </si>
  <si>
    <t>การรักษาความสงบ</t>
  </si>
  <si>
    <t>จำนวน 1 เครื่อง</t>
  </si>
  <si>
    <t>ประชาชนและนักท่องเที่ยว</t>
  </si>
  <si>
    <t>ปลอดภัยในการสัญจร</t>
  </si>
  <si>
    <t xml:space="preserve">คสล. รูปตัวยู </t>
  </si>
  <si>
    <t>หมู่ที่ 6  ตำบลกระดังงา</t>
  </si>
  <si>
    <t>ศูนย์พัฒนาเด็กเล็กเทศบาล</t>
  </si>
  <si>
    <t xml:space="preserve">โครงการจัดซื้อรถยนต์ส่วนกลาง </t>
  </si>
  <si>
    <t>- เพื่อใช้ในการปฏิบัติงาน</t>
  </si>
  <si>
    <t>- โดยทำการจัดซื้อรถยนต์</t>
  </si>
  <si>
    <t>บรรทุกดีเซล ขนาด 1 ตัน</t>
  </si>
  <si>
    <t>ปริมาตรกระบอกสูบไม่ต่ำกว่า</t>
  </si>
  <si>
    <t>2,400 ซีซี หรือกำลังเครื่องยนต์</t>
  </si>
  <si>
    <t>สูงสุดไม่ต่ำกว่า 110 กิโลวัตต์</t>
  </si>
  <si>
    <t>ดำเนิน</t>
  </si>
  <si>
    <t>(บริเวณวัดไทร)</t>
  </si>
  <si>
    <t>มีประสิทธิภาพ</t>
  </si>
  <si>
    <t>- เครื่องพิมพ์ multifunction</t>
  </si>
  <si>
    <t>เลเซอร์ หรือ ชนิด LED สี</t>
  </si>
  <si>
    <t>ด้านเอกสารของทางราชการ</t>
  </si>
  <si>
    <t>และเอกสารสำหรับการเรียน</t>
  </si>
  <si>
    <t>การสอนให้มีประสิทธิภาพ</t>
  </si>
  <si>
    <r>
      <rPr>
        <b/>
        <sz val="14"/>
        <rFont val="TH SarabunPSK"/>
        <family val="2"/>
      </rPr>
      <t xml:space="preserve">- </t>
    </r>
    <r>
      <rPr>
        <sz val="14"/>
        <rFont val="TH SarabunPSK"/>
        <family val="2"/>
      </rPr>
      <t>การบันทึกข้อมูล</t>
    </r>
  </si>
  <si>
    <t>โดยมีรายละเอียดประกอบคุณลักษณะพื้นฐาน</t>
  </si>
  <si>
    <t>จำนวน  2  ตัว</t>
  </si>
  <si>
    <t>จำนวน  2  เครื่อง</t>
  </si>
  <si>
    <t>เรียบร้อย</t>
  </si>
  <si>
    <t>บุคลากรที่</t>
  </si>
  <si>
    <t xml:space="preserve">        2    โครงการ</t>
  </si>
  <si>
    <t>- เพื่อทำหน้าที่ช่วยปฏิบัติ</t>
  </si>
  <si>
    <t>และงานอื่นๆ ที่เกี่ยวข้อง</t>
  </si>
  <si>
    <t>อย่างเหมาะสมและ</t>
  </si>
  <si>
    <t>หน่วยงานอื่นๆ</t>
  </si>
  <si>
    <t>ที่ช่วยในการปฏิบัติงาน</t>
  </si>
  <si>
    <t xml:space="preserve">     '-  แผนงานรักษาความสงบภายใน</t>
  </si>
  <si>
    <t xml:space="preserve"> ฯลฯ</t>
  </si>
  <si>
    <t>ประชาชนมี</t>
  </si>
  <si>
    <t>บรรเทาสาธารณภัย</t>
  </si>
  <si>
    <t>เครื่องใช้ในการปฏิบัติงาน</t>
  </si>
  <si>
    <t>การจัดพิมพ์และ</t>
  </si>
  <si>
    <t>การประมวลผลเอกสาร</t>
  </si>
  <si>
    <t>ของทางราชการ</t>
  </si>
  <si>
    <t>(จ้างเหมาบริการ)</t>
  </si>
  <si>
    <t>โครงการจ้างเหมา</t>
  </si>
  <si>
    <t xml:space="preserve">พนักงานทั่วไป </t>
  </si>
  <si>
    <t>จำนวน  1  คน</t>
  </si>
  <si>
    <t>- จัดซื้อเครื่องพิมพ์ ชนิดเลเซอร์ หรือ LED ขาวดำ</t>
  </si>
  <si>
    <t>ชนิด Network  จำนวน  1  เครื่อง</t>
  </si>
  <si>
    <t xml:space="preserve">- เพื่อจัดซื้อเครื่องพิมพ์เลเซอร์ หรือ LED สี  </t>
  </si>
  <si>
    <t xml:space="preserve">- เพื่อจัดซื้อเครื่องคอมพิวเตอร์พร้อมติดตั้ง </t>
  </si>
  <si>
    <t>พื้นฐานครุภัณฑ์ที่กระทรวงดิจิทัลฯ กำหนด</t>
  </si>
  <si>
    <t>สำหรับงานประมวลผล</t>
  </si>
  <si>
    <t>- จัดซื้อเครื่องคอมพิวเตอร์</t>
  </si>
  <si>
    <t>จำนวน  1  ชุด</t>
  </si>
  <si>
    <t>จำนวน  1  เครื่อง</t>
  </si>
  <si>
    <t>งานด้านต่างๆ ใน</t>
  </si>
  <si>
    <t>กองสาธารณสุขฯ</t>
  </si>
  <si>
    <t xml:space="preserve">-กองสาธารณสุขฯ </t>
  </si>
  <si>
    <t>มีบุคลากรที่ช่วย</t>
  </si>
  <si>
    <t>โครงการจ้างเหมาพนักงานทั่วไป</t>
  </si>
  <si>
    <t>ภายนอกในการปฏิบัติงาน</t>
  </si>
  <si>
    <t>- เพื่อจ้างเหมาบริการบุคคล</t>
  </si>
  <si>
    <t>ด้านต่างๆในกองสาธารณสุขฯ</t>
  </si>
  <si>
    <t>(ชุมชน 7 8 9 ฯ)</t>
  </si>
  <si>
    <r>
      <rPr>
        <sz val="16"/>
        <rFont val="TH SarabunPSK"/>
        <family val="2"/>
      </rPr>
      <t>-</t>
    </r>
    <r>
      <rPr>
        <sz val="13"/>
        <rFont val="TH SarabunPSK"/>
        <family val="2"/>
      </rPr>
      <t xml:space="preserve"> เพื่อส่งเสริมการเรียนรู้ </t>
    </r>
  </si>
  <si>
    <r>
      <rPr>
        <sz val="16"/>
        <rFont val="TH SarabunPSK"/>
        <family val="2"/>
      </rPr>
      <t xml:space="preserve">- </t>
    </r>
    <r>
      <rPr>
        <sz val="13"/>
        <rFont val="TH SarabunPSK"/>
        <family val="2"/>
      </rPr>
      <t xml:space="preserve">เพื่อส่งเสริมการเรียนรู้ </t>
    </r>
  </si>
  <si>
    <t>ความเข้าใจในการแปรรูปอาหาร</t>
  </si>
  <si>
    <t>ไปประกอบอาชีพเสริมโดยใช้</t>
  </si>
  <si>
    <t>จากการฝึกอบรม</t>
  </si>
  <si>
    <t>ไปประกอบอาชีพเสริม</t>
  </si>
  <si>
    <t xml:space="preserve">ความรู้และทักษะต่างๆ </t>
  </si>
  <si>
    <t>(กองสาธารณสุขฯ)</t>
  </si>
  <si>
    <t>ด้านต่างๆ ของ</t>
  </si>
  <si>
    <t>กองสาธารณสุขฯ ได้แก่</t>
  </si>
  <si>
    <t>การประชาสัมพันธ์ต่างๆ</t>
  </si>
  <si>
    <t>การออกตรวจสอบข้อร้องเรียน</t>
  </si>
  <si>
    <t>และแก้ไขปัญหาเหตุรำคาญ</t>
  </si>
  <si>
    <t>และการประสานงาน</t>
  </si>
  <si>
    <t>8  โครงการ</t>
  </si>
  <si>
    <t xml:space="preserve">(ชุมชนกระดังงาร่วมใจ) </t>
  </si>
  <si>
    <t xml:space="preserve">ขับเคลื่อน 2 ล้อ แบบมีช่องว่าง </t>
  </si>
  <si>
    <t>ด้านหลังคนขับ จำนวน 1 คัน</t>
  </si>
  <si>
    <t>แผนพัฒนาท้องถิ่น (พ.ศ. 2561  ถึง 2565) เพิ่มเติม  ครั้งที่ 1  พ.ศ. 2564</t>
  </si>
  <si>
    <t>- เพื่อเพิ่มความปลอดภัย</t>
  </si>
  <si>
    <t>ต่อชีวิตและทรัพย์สินของ</t>
  </si>
  <si>
    <t>- ประชาชนและนักท่องเที่ยว</t>
  </si>
  <si>
    <t>ได้รับความสะดวกและปลอดภัย</t>
  </si>
  <si>
    <t>ได้รับความปลอดภัยในชีวิต</t>
  </si>
  <si>
    <t>- ภูมิทัศน์โดยรอบบริเวณ</t>
  </si>
  <si>
    <t>- เพื่อเป็นการส่งเสริม</t>
  </si>
  <si>
    <t>การท่องเที่ยวและสร้าง</t>
  </si>
  <si>
    <t>- ทัศนียภาพของแหล่งท่องเที่ยว</t>
  </si>
  <si>
    <t>ได้รับการพัฒนาที่สวยงาม</t>
  </si>
  <si>
    <t>- จัดซื้อคอมพิวเตอร์โน๊ตบุ๊ค</t>
  </si>
  <si>
    <t>ครุภัณฑ์คอมพิวเตอร์ (ต่อ)</t>
  </si>
  <si>
    <t xml:space="preserve">- จัดซื้อตู้เหล็ก </t>
  </si>
  <si>
    <t>ชนิดสองบานเลื่อน</t>
  </si>
  <si>
    <t xml:space="preserve">จำนวน 1 ตู้ </t>
  </si>
  <si>
    <t>- จัดซื้อเครื่องเคลือบบัตร</t>
  </si>
  <si>
    <t>จำนวน 1  เครื่อง</t>
  </si>
  <si>
    <r>
      <rPr>
        <b/>
        <sz val="14"/>
        <rFont val="TH SarabunPSK"/>
        <family val="2"/>
      </rPr>
      <t xml:space="preserve">- </t>
    </r>
    <r>
      <rPr>
        <sz val="14"/>
        <rFont val="TH SarabunPSK"/>
        <family val="2"/>
      </rPr>
      <t>การจัดพิมพ์เอกสาร</t>
    </r>
  </si>
  <si>
    <r>
      <rPr>
        <b/>
        <sz val="14"/>
        <rFont val="TH SarabunPSK"/>
        <family val="2"/>
      </rPr>
      <t xml:space="preserve">- </t>
    </r>
    <r>
      <rPr>
        <sz val="14"/>
        <rFont val="TH SarabunPSK"/>
        <family val="2"/>
      </rPr>
      <t>การปฏิบัติงาน</t>
    </r>
  </si>
  <si>
    <t>ด้านเอกสารต่างๆ</t>
  </si>
  <si>
    <t>ให้มีประสิทธิภาพ</t>
  </si>
  <si>
    <t>- การปฏิบัติงานของ</t>
  </si>
  <si>
    <t>หรือ LED ขาวดำ</t>
  </si>
  <si>
    <t>มีประสิทธิภาพเพิ่มขึ้น</t>
  </si>
  <si>
    <t>โครงการเปลี่ยนระบบ</t>
  </si>
  <si>
    <t>สายไฟฟ้าอากาศ</t>
  </si>
  <si>
    <t>เป็นสายไฟฟ้าใต้ดิน</t>
  </si>
  <si>
    <t>เชื่อมต่อหมู่ที่ 2 ตำบลบางกุ้ง)</t>
  </si>
  <si>
    <t>ภูมิทัศน์ให้มีความสวยงาม</t>
  </si>
  <si>
    <t>- โดยทำการนำระบบจำหน่าย</t>
  </si>
  <si>
    <t>กระแสไฟฟ้าฝังลงใต้ดิน</t>
  </si>
  <si>
    <t>(บริเวณสี่แยกวัดเกาะแก้ว)</t>
  </si>
  <si>
    <t>หมู่ที่ 8  ตำบลกระดังงา</t>
  </si>
  <si>
    <t>โครงการก่อสร้างสะพานเหล็ก</t>
  </si>
  <si>
    <t>ข้ามแม่น้ำแม่กลอง</t>
  </si>
  <si>
    <t>(บริเวณหมู่ที่ 7  ต.กระดังงา</t>
  </si>
  <si>
    <t>- โดยทำการก่อสร้างสะพานเหล็ก</t>
  </si>
  <si>
    <t xml:space="preserve">ความกว้าง       3.15  เมตร </t>
  </si>
  <si>
    <t>ความยาว     148.00  เมตร</t>
  </si>
  <si>
    <t>ที่ อบจ.สส. กำหนด)</t>
  </si>
  <si>
    <t>แหล่งท่องเที่ยวให้สวยงาม</t>
  </si>
  <si>
    <t>ความสะดวกให้กับ</t>
  </si>
  <si>
    <t>ได้รับความสะดวกและ</t>
  </si>
  <si>
    <t>ไป-มา</t>
  </si>
  <si>
    <t>- แหล่งท่องเที่ยวได้รับ</t>
  </si>
  <si>
    <t>การส่งเสริมและพัฒนา</t>
  </si>
  <si>
    <t xml:space="preserve">ช่วงที่ 1 : </t>
  </si>
  <si>
    <t xml:space="preserve">ถนนสายบางน้อย -บางกระบือ </t>
  </si>
  <si>
    <t>เริ่มจากสี่แยกวัดเกาะแก้ว ถึง</t>
  </si>
  <si>
    <t>หน้าบ้านนางวิมลรัตน์ รัตนโสภณ</t>
  </si>
  <si>
    <t>ระยะทาง 58.00 เมตร,</t>
  </si>
  <si>
    <t xml:space="preserve">ช่วงที่ 2 : </t>
  </si>
  <si>
    <t xml:space="preserve">ถนนสาย สส. 6002 </t>
  </si>
  <si>
    <t>เริ่มจากสะพานข้ามคลองบางน้อย</t>
  </si>
  <si>
    <t>ถึงหน้าบ้านนายประเสริฐ เทศพันธ์</t>
  </si>
  <si>
    <t>ระยะทาง 142.00 เมตร,</t>
  </si>
  <si>
    <t>(ตามแบบรูปรายการละเอียดที่</t>
  </si>
  <si>
    <t>การไฟฟ้าส่วนภูมิภาค</t>
  </si>
  <si>
    <t>จังหวัดสมุทรสงคราม กำหนด)</t>
  </si>
  <si>
    <t>งานด้านต่างๆ ในกองช่าง</t>
  </si>
  <si>
    <t>และงานอื่นๆ ตามที่ได้รับมอบหมาย</t>
  </si>
  <si>
    <t>และงานอื่นๆ ตามที่ได้รับ</t>
  </si>
  <si>
    <t>มอบหมาย</t>
  </si>
  <si>
    <t xml:space="preserve"> - กองช่างมีบุคลากร</t>
  </si>
  <si>
    <t xml:space="preserve">- จัดซื้อเครื่องพิมพ์เลเซอร์ </t>
  </si>
  <si>
    <t>ของทางราชการและ</t>
  </si>
  <si>
    <t>การบริการประชาชน</t>
  </si>
  <si>
    <t>เกิดความคล่องตัว</t>
  </si>
  <si>
    <t>ด้านข้อมูลข่าวสาร</t>
  </si>
  <si>
    <t>มีความคล่องตัว</t>
  </si>
  <si>
    <t>จำนวน 2 ตัว</t>
  </si>
  <si>
    <t>- เก้าอี้ทำงาน แบบล้อเลื่อน</t>
  </si>
  <si>
    <t>มีที่พักแขนและพนักพิง</t>
  </si>
  <si>
    <t>โครงการจัดซื้อจัดหา</t>
  </si>
  <si>
    <t>โครงการจัดซื้อจัดหาเครื่องมือ</t>
  </si>
  <si>
    <t>ของกองช่าง</t>
  </si>
  <si>
    <t>- จัดซื้อจัดหาเครื่องมือเครื่องใช้</t>
  </si>
  <si>
    <t>ในการปฏิบัติงานดังนี้.-</t>
  </si>
  <si>
    <t>ครุภัณฑ์ก่อสร้าง</t>
  </si>
  <si>
    <t>เครื่องยนต์เบนซิน 4 จังหวะ</t>
  </si>
  <si>
    <t>คอมพิวเตอร์</t>
  </si>
  <si>
    <t>พิมพ์เลเซอร์</t>
  </si>
  <si>
    <t>เก้าอี้ทำงาน</t>
  </si>
  <si>
    <t>เครื่องตบดิน</t>
  </si>
  <si>
    <t>ครุภัณฑ์การเกษตร</t>
  </si>
  <si>
    <t>- จัดซื้อเครื่องพ่นหมอกควัน</t>
  </si>
  <si>
    <t>หมอกควัน</t>
  </si>
  <si>
    <t>เครื่องพ่น</t>
  </si>
  <si>
    <t>ด้านสาธารณสุขฯ</t>
  </si>
  <si>
    <t>ด้านสาธารณสุขฯ และ</t>
  </si>
  <si>
    <t>และการบริการ</t>
  </si>
  <si>
    <t>ประชาชนมีความ</t>
  </si>
  <si>
    <t>คล่องตัวและ</t>
  </si>
  <si>
    <t>ของทางราชการและด้าน</t>
  </si>
  <si>
    <t>- จัดซื้อตู้เหล็กเก็บเอกสาร</t>
  </si>
  <si>
    <t>จำนวน  1  ตู้</t>
  </si>
  <si>
    <t>มีความคล่องตัวและ</t>
  </si>
  <si>
    <t>- งานเอกสารได้จัดเก็บ</t>
  </si>
  <si>
    <t xml:space="preserve">- จัดซื้อโต๊ะหมู่บูชา </t>
  </si>
  <si>
    <t>หมู่ 9  (โต๊ะทอง)</t>
  </si>
  <si>
    <t>ด้านงานพิธีต่างๆ ของ</t>
  </si>
  <si>
    <t>หน่วยงานอย่างเหมาะสม</t>
  </si>
  <si>
    <t>- การจัดกิจกรรม</t>
  </si>
  <si>
    <t xml:space="preserve">งานพิธีต่างๆ </t>
  </si>
  <si>
    <t>ของหน่วยงาน</t>
  </si>
  <si>
    <t>มีความเหมาะสม</t>
  </si>
  <si>
    <t>และสวยงาม</t>
  </si>
  <si>
    <t>ธุรการด้านการจัดเก็บเอกสาร</t>
  </si>
  <si>
    <t>อย่างเป็นระเบียบเรียบร้อย</t>
  </si>
  <si>
    <t>อย่างเป็นระเบียบ</t>
  </si>
  <si>
    <t>รวม   1   โครงการ</t>
  </si>
  <si>
    <t>ชนิด  2  บานเลื่อน</t>
  </si>
  <si>
    <t>- จัดซื้อเครื่องคอมพิวเตอร์โน้ตบุ๊ค</t>
  </si>
  <si>
    <t>อุปกรณ์สำหรับใช้ใน</t>
  </si>
  <si>
    <t>สำหรับใช้ในการ</t>
  </si>
  <si>
    <t>ปฏิบัติงานป้องกันและ</t>
  </si>
  <si>
    <t>ด้านงานป้องกันฯ และ</t>
  </si>
  <si>
    <t>การให้บริการประชาชน</t>
  </si>
  <si>
    <t>- จัดซื้อเลื่อยยนต์</t>
  </si>
  <si>
    <t>เครื่องยนต์เบนซิน</t>
  </si>
  <si>
    <t>- การปฏิบัติงาน</t>
  </si>
  <si>
    <t>ด้านงานป้องกันฯ</t>
  </si>
  <si>
    <t>ของเทศบาลตำบลกระดังงา</t>
  </si>
  <si>
    <t>แผนพัฒนาท้องถิ่น (พ.ศ. 2561  ถึง 2565) เพิ่มเติม ครั้งที่ 1  พ.ศ. 2564</t>
  </si>
  <si>
    <t xml:space="preserve">แผนพัฒนาท้องถิ่น (พ.ศ. 2561  ถึง 2565) เพิ่มเติม  ครั้งที่ 1  พ.ศ. 2564 </t>
  </si>
  <si>
    <t>- จัดซื้อจัดหาครุภัณฑ์และ</t>
  </si>
  <si>
    <t>วัสดุอุปกรณ์ในการปฏิบัติงาน</t>
  </si>
  <si>
    <t xml:space="preserve">และพัฒนาการเรียนการสอน </t>
  </si>
  <si>
    <t>เอกสารการเรียนการ</t>
  </si>
  <si>
    <t>สอนมีประสิทธิภาพ</t>
  </si>
  <si>
    <t>มีดังนี้.-</t>
  </si>
  <si>
    <t>การแปรรูปอาหาร</t>
  </si>
  <si>
    <t>จำนวน  4 คน</t>
  </si>
  <si>
    <t>การทำอาหาร</t>
  </si>
  <si>
    <t>โครงการส่งเสริมการเรียนรู้</t>
  </si>
  <si>
    <t>และพัฒนาอาชีพ</t>
  </si>
  <si>
    <t>การทำผลิตภัณฑ์</t>
  </si>
  <si>
    <t>จากเชือกกล้วย</t>
  </si>
  <si>
    <t>ผลิตภาชนะจาก</t>
  </si>
  <si>
    <t>วัสดุธรรมชาติ</t>
  </si>
  <si>
    <t xml:space="preserve">- เพื่อพัฒนาบรรจุภัณฑ์ </t>
  </si>
  <si>
    <t>จากวัสดุธรรมชาติซึ่งจะช่วย</t>
  </si>
  <si>
    <t>เพิ่มอาชีพและรายได้ให้แก่</t>
  </si>
  <si>
    <t>ประชาชนและลดการใช้</t>
  </si>
  <si>
    <t>พลาสติกและกล่องโฟม</t>
  </si>
  <si>
    <t>- จัดโครงการ/กิจกรรมส่งเสริม</t>
  </si>
  <si>
    <t>อาชีพผลิตภาชนะจากวัสดุธรรมชาติ</t>
  </si>
  <si>
    <t>แผนพัฒนาท้องถิ่น (พ.ศ. 2561 ถึง 2565) เพิ่มเติม ครั้งที่ 1  พ.ศ. 2564</t>
  </si>
  <si>
    <t>- เพื่อจัดซื้อเครื่องคอมพิวเตอร์โน๊ตบุ๊ค</t>
  </si>
  <si>
    <t>- เพื่อจัดซื้อตู้เหล็กเก็บเอกสาร แบบบานเลื่อน</t>
  </si>
  <si>
    <t>จำนวน  2  ตู้</t>
  </si>
  <si>
    <t>- เพื่อจัดซื้อโต๊ะหมู่บูชา หมู่ 9 (โต๊ะทอง)</t>
  </si>
  <si>
    <t>- เพื่อจัดซื้อเครื่องเคลือบบัตร</t>
  </si>
  <si>
    <t>จำนวน  1  แครื่อง</t>
  </si>
  <si>
    <t xml:space="preserve">จำนวน  2  ชุด </t>
  </si>
  <si>
    <t>ชนิด Network  จำนวน  2  เครื่อง</t>
  </si>
  <si>
    <t xml:space="preserve">- เพื่อจัดซื้อเก้าอี้ทำงาน </t>
  </si>
  <si>
    <t>แบบมีพนักพิงและที่ท้าวแขน</t>
  </si>
  <si>
    <t>จำนวน  2 ตัว</t>
  </si>
  <si>
    <t>ความเร็วในการตบไม่น้อยกว่า  5,000 ครั้งต่อนาที</t>
  </si>
  <si>
    <t>- โดยทำการจ้างเหมา</t>
  </si>
  <si>
    <t xml:space="preserve">บุคลากรภายนอกมาปฏิบัติงาน </t>
  </si>
  <si>
    <t>- ด้านงานซ่อมบำรุงและ</t>
  </si>
  <si>
    <t>งานผลิต (น้ำประปา) ฯลฯ</t>
  </si>
  <si>
    <t>- ด้านงานซ่อมแซมไฟฟ้า</t>
  </si>
  <si>
    <t>สาธารณะและเสียงตามสาย ฯลฯ</t>
  </si>
  <si>
    <t>- ด้านงานซ่อมบำรุงรักษาอาคาร</t>
  </si>
  <si>
    <t>ถนน สะพาน ทางเท้า ฯลฯ</t>
  </si>
  <si>
    <t>- ด้านโยธาเกี่ยวกับการออกแบบ</t>
  </si>
  <si>
    <t xml:space="preserve">ควบคุมการก่อสร้างและบำรุงรักษา </t>
  </si>
  <si>
    <t>ด้านโยธา ฯลฯ</t>
  </si>
  <si>
    <t xml:space="preserve">1  โครงการ  </t>
  </si>
  <si>
    <t>แผนพัฒนาท้องถิ่น (พ.ศ. 2561 - 2565) เพิ่มเติม  ครั้งที่ 1   พ.ศ. 2564</t>
  </si>
  <si>
    <t>4.  ยุทธศาสตร์การพัฒนาด้านการศึกษา ศาสนา ศิลปะ</t>
  </si>
  <si>
    <t xml:space="preserve">    ประเพณีและวัฒนธรรม</t>
  </si>
  <si>
    <t>3.  ยุทธศาสตร์การพัฒนาด้านเสริมสร้างความเข้มแข็ง</t>
  </si>
  <si>
    <t xml:space="preserve">    ของระบบเศรษฐกิจ</t>
  </si>
  <si>
    <t xml:space="preserve">5.  ยุทธศาสตร์การพัฒนาด้านประสิทธิภาพการเมือง  </t>
  </si>
  <si>
    <t xml:space="preserve">     การบริหารและพัฒนาบุคลากรของท้องถิ่น</t>
  </si>
  <si>
    <t>น้ำหนักของเครื่องตบดินไม่น้อยกว่า  80  กิโลกรัม</t>
  </si>
  <si>
    <t xml:space="preserve">แรงบดอัดไม่น้อยกว่า  5  ตัน  </t>
  </si>
  <si>
    <t xml:space="preserve">(จัดซื้อตามบัญชีมาตรฐานครุภัณฑ์ของ </t>
  </si>
  <si>
    <t>กองมาตรฐานงบประมาณ 1 สำนักงบประมาณ)</t>
  </si>
  <si>
    <t>โครงการส่งเสริม</t>
  </si>
  <si>
    <t>การสวมหมวกนิรภัย</t>
  </si>
  <si>
    <t>ของเด็กเล็กก่อนวัยเรียน</t>
  </si>
  <si>
    <t>ภายในเขตเทศบาลตำบลกระดังงา</t>
  </si>
  <si>
    <t>- เพื่อให้ประชาชนหรือ</t>
  </si>
  <si>
    <t xml:space="preserve">บุคคลภายนอก </t>
  </si>
  <si>
    <t>อ่านออกง่าย</t>
  </si>
  <si>
    <t>โครงการติดตั้งป้ายชื่อซอย</t>
  </si>
  <si>
    <t>- โดยทำการติดตั้งป้ายชื่อซอย</t>
  </si>
  <si>
    <t>0.25 x 0.85 เมตร</t>
  </si>
  <si>
    <t>พร้อมอุปกรณ์ติดตั้ง จำนวน 16 ชุด</t>
  </si>
  <si>
    <t xml:space="preserve">ขนาดไม่น้อยกว่า </t>
  </si>
  <si>
    <r>
      <rPr>
        <b/>
        <sz val="14"/>
        <rFont val="TH SarabunPSK"/>
        <family val="2"/>
      </rPr>
      <t xml:space="preserve">- </t>
    </r>
    <r>
      <rPr>
        <sz val="14"/>
        <rFont val="TH SarabunPSK"/>
        <family val="2"/>
      </rPr>
      <t>ป้ายชื่อซอย</t>
    </r>
  </si>
  <si>
    <t>มีความชัดเจน</t>
  </si>
  <si>
    <t>อ่านได้ง่ายขึ้น</t>
  </si>
  <si>
    <t>โครงการปรับปรุงศูนย์พัฒนาเด็กเล็ก</t>
  </si>
  <si>
    <t>หมู่ที่ 9  ตำบลกระดังงา</t>
  </si>
  <si>
    <t xml:space="preserve">ตำบลกระดังงา </t>
  </si>
  <si>
    <t>ความยาว   104.50  เมตร</t>
  </si>
  <si>
    <t>ความสูง       1.70  เมตร</t>
  </si>
  <si>
    <t>ความกว้าง    0.50  เมตร</t>
  </si>
  <si>
    <t>ความยาว    29.00  เมตร</t>
  </si>
  <si>
    <t>และความกว้าง    5.90  เมตร</t>
  </si>
  <si>
    <t>ความกว้าง         1.60  เมตร</t>
  </si>
  <si>
    <t>ความยาว        12.20  เมตร</t>
  </si>
  <si>
    <t xml:space="preserve">- </t>
  </si>
  <si>
    <t>ของชุมชนฯ</t>
  </si>
  <si>
    <t xml:space="preserve">(ศูนย์พัฒนาครอบครัวฯ) </t>
  </si>
  <si>
    <t>โครงการส่งเสริมอาชีพฯ</t>
  </si>
  <si>
    <t>6   โครงการ</t>
  </si>
  <si>
    <t>- เพื่อปรับปรุงศูนย์พัฒนา</t>
  </si>
  <si>
    <t>เด็กเล็กฯ ให้มีสภาพแวดล้อม</t>
  </si>
  <si>
    <t>ศูนย์พัฒนา</t>
  </si>
  <si>
    <t>เด็กเล็กฯ</t>
  </si>
  <si>
    <t>- จำนวน</t>
  </si>
  <si>
    <t>มีสภาพแวดล้อมที่ดี</t>
  </si>
  <si>
    <t>เหมาะสม ปลอดภัย</t>
  </si>
  <si>
    <t>- ศูนย์พัฒนาเด็กเล็กฯ</t>
  </si>
  <si>
    <t>ด้านการท่องเที่ยว</t>
  </si>
  <si>
    <t xml:space="preserve">โครงการสร้างอาชีพ </t>
  </si>
  <si>
    <t>สร้างโอกาส พลิกชีวิต</t>
  </si>
  <si>
    <t>จำนวน  4  รายการ</t>
  </si>
  <si>
    <t>8</t>
  </si>
  <si>
    <t>11</t>
  </si>
  <si>
    <t>12</t>
  </si>
  <si>
    <t xml:space="preserve">- เพื่อให้เด็กเล็กก่อนวัยเรียน </t>
  </si>
  <si>
    <t>ได้รับความรู้ที่ถูกต้อง</t>
  </si>
  <si>
    <t xml:space="preserve">เกี่ยวกับการสวมหมวกนิรภัย </t>
  </si>
  <si>
    <t>ขณะขับขี่รถจัรยานยนต์</t>
  </si>
  <si>
    <t>และวินัยจราจรเบื้องต้น</t>
  </si>
  <si>
    <t>ของศูนย์พัฒนาเด็กเล็ก</t>
  </si>
  <si>
    <t>- เด็กเล็กก่อนวัยเรียน</t>
  </si>
  <si>
    <t>มีความรู้ ความเข้าใจ</t>
  </si>
  <si>
    <t>ที่ถูกต้องเกี่ยวกับ</t>
  </si>
  <si>
    <t>ส่งเสริมการสวมหมวกนิรภัย</t>
  </si>
  <si>
    <t>สำหรับเด็กก่อนวัยเรียนใน</t>
  </si>
  <si>
    <t>ระบบกำจัดมลพิษ</t>
  </si>
  <si>
    <t>- เพื่อรักษาคุณภาพ</t>
  </si>
  <si>
    <t>สิ่งแวดล้อมทางอากาศ</t>
  </si>
  <si>
    <t>- เพื่อป้องกันมิให้ประชาชน</t>
  </si>
  <si>
    <t>มีผลกระทบทางสุขภาพ</t>
  </si>
  <si>
    <t>ที่เกิดจากฝุ่นละออง ฯลฯ</t>
  </si>
  <si>
    <t>โครงการติดตั้งเตาฌาปนสถาน</t>
  </si>
  <si>
    <t>- โดยทำการติดตั้งเตาฌาปนสถาน</t>
  </si>
  <si>
    <t>ความกว้าง  1.80 - 2.00 เมตร</t>
  </si>
  <si>
    <t>ความยาว    3.20  เมตร</t>
  </si>
  <si>
    <t>ความสูง      3.50  เมตร</t>
  </si>
  <si>
    <t>พร้อมปรับปรุงเมรุเผาศพ</t>
  </si>
  <si>
    <t>- มลพิษทางอากาศลดน้อยลง</t>
  </si>
  <si>
    <t>- ประชาชน บริเวณใกล้เคียง</t>
  </si>
  <si>
    <t>ฌาปนสถาน มีคุณภาพชีวิต</t>
  </si>
  <si>
    <t>ที่ดีขึ้น</t>
  </si>
  <si>
    <t xml:space="preserve">3  โครงการ  </t>
  </si>
  <si>
    <t>รวม  2  โครงการ</t>
  </si>
  <si>
    <t>9</t>
  </si>
  <si>
    <t>16</t>
  </si>
  <si>
    <t>5</t>
  </si>
  <si>
    <t>15</t>
  </si>
  <si>
    <t>1. ปรับปรุงรั้วและประตู</t>
  </si>
  <si>
    <t>2. ก่อสร้างรางระบายน้ำ</t>
  </si>
  <si>
    <t>3. ก่อสร้างหลังคาที่จอดรถ</t>
  </si>
  <si>
    <t>4. เปลี่ยนวัสดุมุงหลังคาเมทัลชีท</t>
  </si>
  <si>
    <t>โครงการปรับปรุงรางระบายน้ำ</t>
  </si>
  <si>
    <t>(บริเวณถนนเทศบาลตำบลกระดังงา</t>
  </si>
  <si>
    <t>ซอย 7 )</t>
  </si>
  <si>
    <t>ความยาว    10.00  เมตร</t>
  </si>
  <si>
    <t>ความกว้าง    1.60  เมตร</t>
  </si>
  <si>
    <r>
      <rPr>
        <b/>
        <sz val="14"/>
        <rFont val="TH SarabunPSK"/>
        <family val="2"/>
      </rPr>
      <t xml:space="preserve">- </t>
    </r>
    <r>
      <rPr>
        <sz val="14"/>
        <rFont val="TH SarabunPSK"/>
        <family val="2"/>
      </rPr>
      <t>ประชาชนได้รับ</t>
    </r>
  </si>
  <si>
    <t>- โดยทำการปรับปรุงรางระบายน้ำ</t>
  </si>
  <si>
    <t>สนามเปตอง</t>
  </si>
  <si>
    <t>และปรับปรุงสนามเปตอง</t>
  </si>
  <si>
    <t>(บริเวณหน้าโบสถ์วัดไทร) )</t>
  </si>
  <si>
    <t>- เพื่อก่อสร้างหลังคาคลุม</t>
  </si>
  <si>
    <t>สนามเปตองและปรับปรุง</t>
  </si>
  <si>
    <t>และปรับปรุง</t>
  </si>
  <si>
    <t>สนามเปตองให้มี</t>
  </si>
  <si>
    <t>ความเหมาะสม</t>
  </si>
  <si>
    <t>คลุมสนามเปตอง</t>
  </si>
  <si>
    <t>ความกว้าง    13.00  เมตร</t>
  </si>
  <si>
    <t>ความยาว     14.00  เมตร</t>
  </si>
  <si>
    <t xml:space="preserve">ความสูง        4.00  เมตร    </t>
  </si>
  <si>
    <t>และปรับปรุงพื้นสนามเปตอง</t>
  </si>
  <si>
    <r>
      <rPr>
        <b/>
        <sz val="14"/>
        <rFont val="TH SarabunPSK"/>
        <family val="2"/>
      </rPr>
      <t xml:space="preserve">- </t>
    </r>
    <r>
      <rPr>
        <sz val="14"/>
        <rFont val="TH SarabunPSK"/>
        <family val="2"/>
      </rPr>
      <t>ประชาชนได้มี</t>
    </r>
  </si>
  <si>
    <t>สนามเปตองที่ได้</t>
  </si>
  <si>
    <t>มาตรฐานและ</t>
  </si>
  <si>
    <t>ส่งเสริมการ</t>
  </si>
  <si>
    <t>ให้ประชาชน</t>
  </si>
  <si>
    <t xml:space="preserve">     -  แผนงานอุตสาหกรรมและการโยธา</t>
  </si>
  <si>
    <t xml:space="preserve">     '-  แผนงานอุตสาหกรรมและการโยธา</t>
  </si>
  <si>
    <t>อัตราเจาะกระแทกต่อนาทีไม่น้อยกว่า 1,450 ครั้งต่อนาที</t>
  </si>
  <si>
    <t>จำนวนเครื่อง</t>
  </si>
  <si>
    <t>- เครื่องพิมพ์เลเซอร์ หรือ LED ขาวดำ</t>
  </si>
  <si>
    <t>ไม่น้อยกว่า 1,450 ครั้งต่อนาที</t>
  </si>
  <si>
    <t>สกัดคอนกรีต</t>
  </si>
  <si>
    <t>ไฟฟ้า</t>
  </si>
  <si>
    <t>- อัตราเจาะกระแทกต่อนาที</t>
  </si>
  <si>
    <t>- ควบคุมความเร็วด้วยระบบไฟฟ้า</t>
  </si>
  <si>
    <t>โครงการก่อสร้างระบบผลิตน้ำประปา</t>
  </si>
  <si>
    <t>(บริเวณวัดบางคนทีนอก)</t>
  </si>
  <si>
    <t xml:space="preserve">หอถังสูงส่งน้ำประปา </t>
  </si>
  <si>
    <t>ขนาด 45.00 ลบ.ม.</t>
  </si>
  <si>
    <t>รวม  5  โครงการ</t>
  </si>
  <si>
    <t>พื้นที่ไม่น้อยกว่า 80.00 ตารางเมตร</t>
  </si>
  <si>
    <t>(ตามแบบรูปที่เทศบาลฯ กำหนด)</t>
  </si>
  <si>
    <t>- จำนวนเงิน</t>
  </si>
  <si>
    <t>ก่อสร้างระบบ</t>
  </si>
  <si>
    <t>ผลิตน้ำประปา</t>
  </si>
  <si>
    <t>- ประชาชนมีคุณภาพ</t>
  </si>
  <si>
    <t>ชีวิตที่ดีขึ้น และได้ใช้</t>
  </si>
  <si>
    <t>น้ำประปาที่สะอาด</t>
  </si>
  <si>
    <t>มีมาตรฐานปราศจาก</t>
  </si>
  <si>
    <t>และจ่ายน้ำประปา</t>
  </si>
  <si>
    <t>กับน้ำและจ่ายน้ำประปา</t>
  </si>
  <si>
    <t>ครอบคลุมทั่วถึงทุกครัวเรือน</t>
  </si>
  <si>
    <t>เชื้อโรคต่างๆที่ปนเปื้อนมา</t>
  </si>
  <si>
    <t>- เพื่อพัฒนาคุณภาพชีวิต</t>
  </si>
  <si>
    <t>ของประชาชนให้ได้ใช้</t>
  </si>
  <si>
    <t>เชื้อโรคต่างๆ ที่ปนเปื้อน</t>
  </si>
  <si>
    <t>และครอบคลุมทั่วถึง</t>
  </si>
  <si>
    <t>ทุกครัวเรือน</t>
  </si>
  <si>
    <t>พร้อมระบบผลิต</t>
  </si>
  <si>
    <t>หรือพื้นที่ไม่น้อยกว่า 45.75 ตร.ม.</t>
  </si>
  <si>
    <r>
      <t xml:space="preserve">- </t>
    </r>
    <r>
      <rPr>
        <b/>
        <sz val="14"/>
        <rFont val="TH SarabunPSK"/>
        <family val="2"/>
      </rPr>
      <t>เครื่องสกัดคอนกรีตไฟฟ้า</t>
    </r>
  </si>
  <si>
    <r>
      <t xml:space="preserve">- </t>
    </r>
    <r>
      <rPr>
        <b/>
        <sz val="14"/>
        <rFont val="TH SarabunPSK"/>
        <family val="2"/>
      </rPr>
      <t>เครื่องตบดิน</t>
    </r>
  </si>
  <si>
    <t>เห็นป้ายชื่อซอย</t>
  </si>
  <si>
    <t>อย่างชัดเจน</t>
  </si>
  <si>
    <t xml:space="preserve">ที่เหมาะสม ปลอดภัย </t>
  </si>
  <si>
    <t>ที่ได้ดำเนิน</t>
  </si>
  <si>
    <t>- จัดซื้อเครื่องพ่นหมอกควัน  จำนวน  2  เครื่อง</t>
  </si>
  <si>
    <t>- เพื่อจัดซื้อเลื่อยยนต์  จำนวน   2  ตัว</t>
  </si>
  <si>
    <t>อุตสาหกรรม</t>
  </si>
  <si>
    <t>และการโยธา</t>
  </si>
  <si>
    <t>- เพื่อจัดซื้อเครื่องสกัดคอนกรีตไฟฟ้า</t>
  </si>
  <si>
    <t>ควบคุมความเร็วด้วยระบบไฟฟ้า</t>
  </si>
  <si>
    <t xml:space="preserve">- จัดซื้อเครื่องคอมพิวเตอร์ </t>
  </si>
  <si>
    <t xml:space="preserve">สำหรับงานประมวลผล </t>
  </si>
  <si>
    <t>ครุภัณฑ์ไฟฟ้าและวิทยุ</t>
  </si>
  <si>
    <t>การรักษาความสงบภายใน</t>
  </si>
  <si>
    <t>- เพื่อจัดซื้อเครื่องฟอกอากาศ</t>
  </si>
  <si>
    <t>กองศึกษา</t>
  </si>
  <si>
    <t>จำนวน   5   เครื่อง</t>
  </si>
  <si>
    <t>ของกองสาธารณสุขฯ</t>
  </si>
  <si>
    <t xml:space="preserve">ของศูนย์พัฒนาเด็กเล็ก </t>
  </si>
  <si>
    <t>ทต.กระดังงา</t>
  </si>
  <si>
    <t>- เพื่อจัดซื้อเครื่องบันทึกเสียง  จำนวน  1  เครื่อง</t>
  </si>
  <si>
    <t xml:space="preserve">- เพื่อจัดซื้อเครื่องตบดิน  ใช้เครื่องยนต์เบนซิน </t>
  </si>
  <si>
    <t>ครุภัณฑ์งานบ้านงานครัว</t>
  </si>
  <si>
    <t xml:space="preserve">- เพื่อจัดซื้อเครื่องตัดหญ้า  แบบล้อจักรยาน  </t>
  </si>
  <si>
    <t>พร้อมเครื่องยนต์  จำนวน  1  เครื่อง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</si>
</sst>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#,##0;[Red]#,##0"/>
    <numFmt numFmtId="182" formatCode="#,##0_ ;\-#,##0\ "/>
    <numFmt numFmtId="183" formatCode="&quot;ใช่&quot;;&quot;ใช่&quot;;&quot;ไม่ใช่&quot;"/>
    <numFmt numFmtId="184" formatCode="&quot;จริง&quot;;&quot;จริง&quot;;&quot;เท็จ&quot;"/>
    <numFmt numFmtId="185" formatCode="&quot;เปิด&quot;;&quot;เปิด&quot;;&quot;ปิด&quot;"/>
    <numFmt numFmtId="186" formatCode="[$€-2]\ #,##0.00_);[Red]\([$€-2]\ #,##0.00\)"/>
    <numFmt numFmtId="187" formatCode="[$-D00041E]0"/>
  </numFmts>
  <fonts count="119">
    <font>
      <sz val="14"/>
      <name val="Cordia New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i/>
      <sz val="16"/>
      <name val="AngsanaUPC"/>
      <family val="1"/>
    </font>
    <font>
      <sz val="16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6"/>
      <color indexed="9"/>
      <name val="TH SarabunPSK"/>
      <family val="2"/>
    </font>
    <font>
      <b/>
      <i/>
      <sz val="15"/>
      <name val="TH SarabunPSK"/>
      <family val="2"/>
    </font>
    <font>
      <b/>
      <i/>
      <sz val="12"/>
      <name val="TH SarabunPSK"/>
      <family val="2"/>
    </font>
    <font>
      <b/>
      <i/>
      <sz val="14"/>
      <name val="TH SarabunPSK"/>
      <family val="2"/>
    </font>
    <font>
      <b/>
      <sz val="14"/>
      <name val="Angsana New"/>
      <family val="1"/>
    </font>
    <font>
      <b/>
      <i/>
      <sz val="13"/>
      <name val="TH SarabunPSK"/>
      <family val="2"/>
    </font>
    <font>
      <sz val="15"/>
      <name val="Cordia New"/>
      <family val="2"/>
    </font>
    <font>
      <b/>
      <u val="single"/>
      <sz val="14"/>
      <name val="TH SarabunPSK"/>
      <family val="2"/>
    </font>
    <font>
      <sz val="72"/>
      <name val="TH SarabunPSK"/>
      <family val="2"/>
    </font>
    <font>
      <sz val="48"/>
      <name val="TH SarabunPSK"/>
      <family val="2"/>
    </font>
    <font>
      <b/>
      <sz val="13"/>
      <name val="TH SarabunPSK"/>
      <family val="2"/>
    </font>
    <font>
      <sz val="36"/>
      <name val="TH SarabunPSK"/>
      <family val="2"/>
    </font>
    <font>
      <b/>
      <sz val="20"/>
      <name val="TH SarabunPSK"/>
      <family val="2"/>
    </font>
    <font>
      <sz val="10"/>
      <name val="Arial"/>
      <family val="2"/>
    </font>
    <font>
      <sz val="13.5"/>
      <name val="TH SarabunPSK"/>
      <family val="2"/>
    </font>
    <font>
      <u val="singleAccounting"/>
      <sz val="14"/>
      <name val="TH SarabunPSK"/>
      <family val="2"/>
    </font>
    <font>
      <b/>
      <u val="singleAccounting"/>
      <sz val="14"/>
      <name val="TH SarabunPSK"/>
      <family val="2"/>
    </font>
    <font>
      <u val="single"/>
      <sz val="14"/>
      <name val="TH SarabunPSK"/>
      <family val="2"/>
    </font>
    <font>
      <b/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0"/>
      <name val="Cordia New"/>
      <family val="2"/>
    </font>
    <font>
      <sz val="15"/>
      <color indexed="10"/>
      <name val="Angsana New"/>
      <family val="1"/>
    </font>
    <font>
      <sz val="14"/>
      <color indexed="10"/>
      <name val="TH SarabunPSK"/>
      <family val="2"/>
    </font>
    <font>
      <sz val="15"/>
      <color indexed="10"/>
      <name val="TH SarabunPSK"/>
      <family val="2"/>
    </font>
    <font>
      <sz val="14"/>
      <color indexed="8"/>
      <name val="Cordia New"/>
      <family val="2"/>
    </font>
    <font>
      <sz val="14"/>
      <color indexed="8"/>
      <name val="TH SarabunPSK"/>
      <family val="2"/>
    </font>
    <font>
      <sz val="14"/>
      <color indexed="10"/>
      <name val="Angsana New"/>
      <family val="1"/>
    </font>
    <font>
      <b/>
      <sz val="14"/>
      <color indexed="10"/>
      <name val="TH SarabunPSK"/>
      <family val="2"/>
    </font>
    <font>
      <b/>
      <sz val="14"/>
      <color indexed="10"/>
      <name val="Angsana New"/>
      <family val="1"/>
    </font>
    <font>
      <b/>
      <i/>
      <sz val="16"/>
      <color indexed="10"/>
      <name val="AngsanaUPC"/>
      <family val="1"/>
    </font>
    <font>
      <sz val="14"/>
      <color indexed="9"/>
      <name val="TH SarabunPSK"/>
      <family val="2"/>
    </font>
    <font>
      <sz val="12"/>
      <color indexed="8"/>
      <name val="TH SarabunPSK"/>
      <family val="2"/>
    </font>
    <font>
      <b/>
      <i/>
      <sz val="16"/>
      <color indexed="9"/>
      <name val="AngsanaUPC"/>
      <family val="1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3"/>
      <color indexed="10"/>
      <name val="TH SarabunPSK"/>
      <family val="2"/>
    </font>
    <font>
      <b/>
      <i/>
      <sz val="16"/>
      <color indexed="10"/>
      <name val="TH SarabunPSK"/>
      <family val="2"/>
    </font>
    <font>
      <b/>
      <i/>
      <sz val="13"/>
      <color indexed="10"/>
      <name val="TH SarabunPSK"/>
      <family val="2"/>
    </font>
    <font>
      <b/>
      <i/>
      <sz val="16"/>
      <color indexed="9"/>
      <name val="TH SarabunPSK"/>
      <family val="2"/>
    </font>
    <font>
      <sz val="16"/>
      <color indexed="10"/>
      <name val="Cordia New"/>
      <family val="2"/>
    </font>
    <font>
      <b/>
      <sz val="15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0"/>
    </font>
    <font>
      <u val="single"/>
      <sz val="14"/>
      <color theme="10"/>
      <name val="Cordi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sz val="16"/>
      <color theme="0"/>
      <name val="TH SarabunPSK"/>
      <family val="2"/>
    </font>
    <font>
      <sz val="14"/>
      <color rgb="FFFF0000"/>
      <name val="Angsana New"/>
      <family val="1"/>
    </font>
    <font>
      <sz val="15"/>
      <color rgb="FFFF0000"/>
      <name val="Angsana New"/>
      <family val="1"/>
    </font>
    <font>
      <sz val="14"/>
      <color theme="1"/>
      <name val="TH SarabunPSK"/>
      <family val="2"/>
    </font>
    <font>
      <sz val="14"/>
      <color theme="1"/>
      <name val="Cordia New"/>
      <family val="2"/>
    </font>
    <font>
      <b/>
      <sz val="14"/>
      <color rgb="FFFF0000"/>
      <name val="TH SarabunPSK"/>
      <family val="2"/>
    </font>
    <font>
      <b/>
      <sz val="14"/>
      <color rgb="FFFF0000"/>
      <name val="Angsana New"/>
      <family val="1"/>
    </font>
    <font>
      <b/>
      <i/>
      <sz val="16"/>
      <color rgb="FFFF0000"/>
      <name val="AngsanaUPC"/>
      <family val="1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sz val="12"/>
      <color theme="1"/>
      <name val="TH SarabunPSK"/>
      <family val="2"/>
    </font>
    <font>
      <b/>
      <i/>
      <sz val="16"/>
      <color theme="0"/>
      <name val="AngsanaUPC"/>
      <family val="1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i/>
      <sz val="13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3"/>
      <color rgb="FFFF0000"/>
      <name val="TH SarabunPSK"/>
      <family val="2"/>
    </font>
    <font>
      <b/>
      <i/>
      <sz val="16"/>
      <color theme="0"/>
      <name val="TH SarabunPSK"/>
      <family val="2"/>
    </font>
    <font>
      <sz val="16"/>
      <color rgb="FFFF0000"/>
      <name val="Cordia New"/>
      <family val="2"/>
    </font>
    <font>
      <b/>
      <sz val="15"/>
      <color rgb="FFFF0000"/>
      <name val="TH SarabunPSK"/>
      <family val="2"/>
    </font>
    <font>
      <b/>
      <u val="single"/>
      <sz val="14"/>
      <color rgb="FFFF0000"/>
      <name val="TH SarabunPSK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43" fontId="7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81" fillId="20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1" borderId="2" applyNumberFormat="0" applyAlignment="0" applyProtection="0"/>
    <xf numFmtId="0" fontId="86" fillId="0" borderId="3" applyNumberFormat="0" applyFill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3" borderId="1" applyNumberFormat="0" applyAlignment="0" applyProtection="0"/>
    <xf numFmtId="0" fontId="89" fillId="24" borderId="0" applyNumberFormat="0" applyBorder="0" applyAlignment="0" applyProtection="0"/>
    <xf numFmtId="9" fontId="0" fillId="0" borderId="0" applyFont="0" applyFill="0" applyBorder="0" applyAlignment="0" applyProtection="0"/>
    <xf numFmtId="0" fontId="90" fillId="0" borderId="4" applyNumberFormat="0" applyFill="0" applyAlignment="0" applyProtection="0"/>
    <xf numFmtId="0" fontId="9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92" fillId="20" borderId="5" applyNumberFormat="0" applyAlignment="0" applyProtection="0"/>
    <xf numFmtId="0" fontId="0" fillId="32" borderId="6" applyNumberFormat="0" applyFont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5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9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180" shrinkToFi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textRotation="180" shrinkToFit="1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textRotation="180" shrinkToFi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180" fontId="97" fillId="0" borderId="0" xfId="0" applyNumberFormat="1" applyFont="1" applyAlignment="1">
      <alignment/>
    </xf>
    <xf numFmtId="49" fontId="12" fillId="0" borderId="14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80" fontId="7" fillId="0" borderId="0" xfId="43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180" fontId="17" fillId="0" borderId="0" xfId="0" applyNumberFormat="1" applyFont="1" applyAlignment="1">
      <alignment/>
    </xf>
    <xf numFmtId="180" fontId="12" fillId="0" borderId="10" xfId="43" applyNumberFormat="1" applyFont="1" applyBorder="1" applyAlignment="1">
      <alignment horizontal="right"/>
    </xf>
    <xf numFmtId="0" fontId="18" fillId="0" borderId="0" xfId="0" applyFont="1" applyBorder="1" applyAlignment="1">
      <alignment horizontal="center" vertical="center" textRotation="180" shrinkToFit="1"/>
    </xf>
    <xf numFmtId="0" fontId="19" fillId="0" borderId="0" xfId="0" applyFont="1" applyBorder="1" applyAlignment="1">
      <alignment horizontal="center" vertical="center" textRotation="180" shrinkToFit="1"/>
    </xf>
    <xf numFmtId="180" fontId="12" fillId="0" borderId="0" xfId="43" applyNumberFormat="1" applyFont="1" applyBorder="1" applyAlignment="1">
      <alignment horizontal="right"/>
    </xf>
    <xf numFmtId="49" fontId="12" fillId="0" borderId="12" xfId="0" applyNumberFormat="1" applyFont="1" applyBorder="1" applyAlignment="1" quotePrefix="1">
      <alignment/>
    </xf>
    <xf numFmtId="180" fontId="7" fillId="0" borderId="0" xfId="43" applyNumberFormat="1" applyFont="1" applyBorder="1" applyAlignment="1" quotePrefix="1">
      <alignment horizontal="center"/>
    </xf>
    <xf numFmtId="0" fontId="11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textRotation="180" shrinkToFit="1"/>
    </xf>
    <xf numFmtId="49" fontId="8" fillId="0" borderId="0" xfId="0" applyNumberFormat="1" applyFont="1" applyBorder="1" applyAlignment="1">
      <alignment horizontal="center"/>
    </xf>
    <xf numFmtId="180" fontId="8" fillId="0" borderId="0" xfId="43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180" fontId="12" fillId="0" borderId="10" xfId="43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80" fontId="12" fillId="0" borderId="12" xfId="43" applyNumberFormat="1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80" fontId="5" fillId="0" borderId="0" xfId="43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2" fillId="0" borderId="10" xfId="0" applyNumberFormat="1" applyFont="1" applyFill="1" applyBorder="1" applyAlignment="1" quotePrefix="1">
      <alignment vertical="center"/>
    </xf>
    <xf numFmtId="49" fontId="12" fillId="0" borderId="10" xfId="0" applyNumberFormat="1" applyFont="1" applyFill="1" applyBorder="1" applyAlignment="1">
      <alignment vertical="center"/>
    </xf>
    <xf numFmtId="180" fontId="8" fillId="0" borderId="0" xfId="43" applyNumberFormat="1" applyFont="1" applyFill="1" applyBorder="1" applyAlignment="1">
      <alignment/>
    </xf>
    <xf numFmtId="3" fontId="99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 quotePrefix="1">
      <alignment horizontal="left"/>
    </xf>
    <xf numFmtId="49" fontId="1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0" fillId="0" borderId="0" xfId="0" applyFont="1" applyBorder="1" applyAlignment="1">
      <alignment/>
    </xf>
    <xf numFmtId="0" fontId="10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Border="1" applyAlignment="1">
      <alignment horizontal="center" vertical="center" textRotation="180" shrinkToFit="1"/>
    </xf>
    <xf numFmtId="180" fontId="12" fillId="0" borderId="0" xfId="43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6" fillId="0" borderId="11" xfId="0" applyFont="1" applyBorder="1" applyAlignment="1">
      <alignment/>
    </xf>
    <xf numFmtId="0" fontId="10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0" xfId="43" applyNumberFormat="1" applyFont="1" applyBorder="1" applyAlignment="1">
      <alignment/>
    </xf>
    <xf numFmtId="180" fontId="98" fillId="0" borderId="0" xfId="43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98" fillId="0" borderId="0" xfId="0" applyNumberFormat="1" applyFont="1" applyBorder="1" applyAlignment="1">
      <alignment horizontal="center"/>
    </xf>
    <xf numFmtId="180" fontId="21" fillId="0" borderId="0" xfId="43" applyNumberFormat="1" applyFont="1" applyBorder="1" applyAlignment="1">
      <alignment/>
    </xf>
    <xf numFmtId="180" fontId="21" fillId="0" borderId="0" xfId="43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1" fontId="103" fillId="0" borderId="0" xfId="0" applyNumberFormat="1" applyFont="1" applyBorder="1" applyAlignment="1">
      <alignment horizontal="center"/>
    </xf>
    <xf numFmtId="180" fontId="103" fillId="0" borderId="0" xfId="43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0" fontId="5" fillId="0" borderId="0" xfId="43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center"/>
    </xf>
    <xf numFmtId="180" fontId="98" fillId="0" borderId="0" xfId="43" applyNumberFormat="1" applyFont="1" applyBorder="1" applyAlignment="1">
      <alignment horizontal="center"/>
    </xf>
    <xf numFmtId="180" fontId="21" fillId="0" borderId="0" xfId="43" applyNumberFormat="1" applyFont="1" applyBorder="1" applyAlignment="1">
      <alignment horizontal="center"/>
    </xf>
    <xf numFmtId="180" fontId="21" fillId="0" borderId="0" xfId="0" applyNumberFormat="1" applyFont="1" applyBorder="1" applyAlignment="1">
      <alignment horizontal="center" vertical="center"/>
    </xf>
    <xf numFmtId="180" fontId="21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15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textRotation="180" shrinkToFit="1"/>
    </xf>
    <xf numFmtId="49" fontId="12" fillId="0" borderId="10" xfId="0" applyNumberFormat="1" applyFont="1" applyBorder="1" applyAlignment="1" quotePrefix="1">
      <alignment vertical="center"/>
    </xf>
    <xf numFmtId="0" fontId="11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180" fontId="12" fillId="0" borderId="0" xfId="43" applyNumberFormat="1" applyFont="1" applyBorder="1" applyAlignment="1">
      <alignment/>
    </xf>
    <xf numFmtId="0" fontId="12" fillId="0" borderId="10" xfId="0" applyFont="1" applyBorder="1" applyAlignment="1" quotePrefix="1">
      <alignment vertical="center"/>
    </xf>
    <xf numFmtId="180" fontId="12" fillId="0" borderId="10" xfId="43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180" fontId="12" fillId="0" borderId="0" xfId="43" applyNumberFormat="1" applyFont="1" applyFill="1" applyBorder="1" applyAlignment="1">
      <alignment/>
    </xf>
    <xf numFmtId="180" fontId="12" fillId="0" borderId="10" xfId="43" applyNumberFormat="1" applyFont="1" applyBorder="1" applyAlignment="1">
      <alignment horizontal="left"/>
    </xf>
    <xf numFmtId="180" fontId="12" fillId="0" borderId="0" xfId="43" applyNumberFormat="1" applyFont="1" applyBorder="1" applyAlignment="1" quotePrefix="1">
      <alignment horizontal="center"/>
    </xf>
    <xf numFmtId="0" fontId="104" fillId="0" borderId="0" xfId="0" applyFont="1" applyBorder="1" applyAlignment="1">
      <alignment horizontal="center" vertical="center" textRotation="180" shrinkToFit="1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Alignment="1">
      <alignment/>
    </xf>
    <xf numFmtId="49" fontId="12" fillId="0" borderId="11" xfId="0" applyNumberFormat="1" applyFont="1" applyFill="1" applyBorder="1" applyAlignment="1">
      <alignment horizontal="left" vertical="center"/>
    </xf>
    <xf numFmtId="0" fontId="105" fillId="0" borderId="0" xfId="0" applyFont="1" applyBorder="1" applyAlignment="1">
      <alignment/>
    </xf>
    <xf numFmtId="0" fontId="106" fillId="0" borderId="0" xfId="0" applyFont="1" applyBorder="1" applyAlignment="1">
      <alignment/>
    </xf>
    <xf numFmtId="180" fontId="8" fillId="0" borderId="10" xfId="43" applyNumberFormat="1" applyFont="1" applyBorder="1" applyAlignment="1">
      <alignment horizontal="left"/>
    </xf>
    <xf numFmtId="180" fontId="12" fillId="0" borderId="10" xfId="43" applyNumberFormat="1" applyFont="1" applyBorder="1" applyAlignment="1">
      <alignment horizontal="left" vertical="center"/>
    </xf>
    <xf numFmtId="0" fontId="107" fillId="0" borderId="0" xfId="0" applyFont="1" applyBorder="1" applyAlignment="1">
      <alignment vertical="center"/>
    </xf>
    <xf numFmtId="49" fontId="10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0" fontId="12" fillId="0" borderId="11" xfId="43" applyNumberFormat="1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5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textRotation="180" shrinkToFit="1"/>
    </xf>
    <xf numFmtId="0" fontId="12" fillId="0" borderId="16" xfId="0" applyFont="1" applyBorder="1" applyAlignment="1">
      <alignment vertical="center"/>
    </xf>
    <xf numFmtId="49" fontId="12" fillId="0" borderId="16" xfId="0" applyNumberFormat="1" applyFont="1" applyBorder="1" applyAlignment="1" quotePrefix="1">
      <alignment vertical="center"/>
    </xf>
    <xf numFmtId="49" fontId="12" fillId="0" borderId="16" xfId="0" applyNumberFormat="1" applyFont="1" applyFill="1" applyBorder="1" applyAlignment="1" quotePrefix="1">
      <alignment vertical="center"/>
    </xf>
    <xf numFmtId="180" fontId="12" fillId="0" borderId="16" xfId="43" applyNumberFormat="1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08" fillId="0" borderId="0" xfId="0" applyFont="1" applyBorder="1" applyAlignment="1">
      <alignment horizontal="center" vertical="center" textRotation="180" shrinkToFit="1"/>
    </xf>
    <xf numFmtId="49" fontId="12" fillId="0" borderId="0" xfId="0" applyNumberFormat="1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textRotation="180" shrinkToFit="1"/>
    </xf>
    <xf numFmtId="180" fontId="12" fillId="0" borderId="10" xfId="0" applyNumberFormat="1" applyFont="1" applyBorder="1" applyAlignment="1">
      <alignment vertical="center"/>
    </xf>
    <xf numFmtId="180" fontId="12" fillId="0" borderId="10" xfId="43" applyNumberFormat="1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180" fontId="11" fillId="0" borderId="10" xfId="0" applyNumberFormat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 quotePrefix="1">
      <alignment/>
    </xf>
    <xf numFmtId="49" fontId="12" fillId="0" borderId="0" xfId="0" applyNumberFormat="1" applyFont="1" applyFill="1" applyBorder="1" applyAlignment="1">
      <alignment horizontal="left" vertical="center"/>
    </xf>
    <xf numFmtId="0" fontId="96" fillId="0" borderId="0" xfId="0" applyFont="1" applyBorder="1" applyAlignment="1">
      <alignment/>
    </xf>
    <xf numFmtId="0" fontId="12" fillId="0" borderId="12" xfId="0" applyFont="1" applyBorder="1" applyAlignment="1">
      <alignment vertical="center"/>
    </xf>
    <xf numFmtId="0" fontId="109" fillId="0" borderId="0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49" fontId="105" fillId="0" borderId="0" xfId="0" applyNumberFormat="1" applyFont="1" applyBorder="1" applyAlignment="1">
      <alignment/>
    </xf>
    <xf numFmtId="0" fontId="110" fillId="0" borderId="0" xfId="0" applyFont="1" applyBorder="1" applyAlignment="1">
      <alignment horizontal="center"/>
    </xf>
    <xf numFmtId="0" fontId="110" fillId="0" borderId="0" xfId="0" applyFont="1" applyBorder="1" applyAlignment="1">
      <alignment/>
    </xf>
    <xf numFmtId="180" fontId="105" fillId="0" borderId="0" xfId="43" applyNumberFormat="1" applyFont="1" applyBorder="1" applyAlignment="1">
      <alignment horizontal="right"/>
    </xf>
    <xf numFmtId="0" fontId="106" fillId="0" borderId="0" xfId="0" applyFont="1" applyBorder="1" applyAlignment="1">
      <alignment/>
    </xf>
    <xf numFmtId="49" fontId="110" fillId="0" borderId="0" xfId="0" applyNumberFormat="1" applyFont="1" applyBorder="1" applyAlignment="1">
      <alignment/>
    </xf>
    <xf numFmtId="180" fontId="105" fillId="0" borderId="0" xfId="43" applyNumberFormat="1" applyFont="1" applyBorder="1" applyAlignment="1">
      <alignment horizontal="center"/>
    </xf>
    <xf numFmtId="49" fontId="105" fillId="0" borderId="0" xfId="0" applyNumberFormat="1" applyFont="1" applyBorder="1" applyAlignment="1">
      <alignment horizontal="center"/>
    </xf>
    <xf numFmtId="180" fontId="110" fillId="0" borderId="0" xfId="43" applyNumberFormat="1" applyFont="1" applyBorder="1" applyAlignment="1">
      <alignment horizontal="right"/>
    </xf>
    <xf numFmtId="49" fontId="106" fillId="0" borderId="0" xfId="0" applyNumberFormat="1" applyFont="1" applyBorder="1" applyAlignment="1">
      <alignment horizontal="center"/>
    </xf>
    <xf numFmtId="0" fontId="96" fillId="0" borderId="0" xfId="0" applyFont="1" applyBorder="1" applyAlignment="1">
      <alignment/>
    </xf>
    <xf numFmtId="3" fontId="105" fillId="0" borderId="0" xfId="0" applyNumberFormat="1" applyFont="1" applyBorder="1" applyAlignment="1">
      <alignment horizontal="right"/>
    </xf>
    <xf numFmtId="0" fontId="110" fillId="0" borderId="11" xfId="0" applyFont="1" applyBorder="1" applyAlignment="1">
      <alignment horizontal="center"/>
    </xf>
    <xf numFmtId="0" fontId="110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180" fontId="12" fillId="0" borderId="0" xfId="43" applyNumberFormat="1" applyFont="1" applyFill="1" applyBorder="1" applyAlignment="1" applyProtection="1" quotePrefix="1">
      <alignment horizontal="center" vertical="center" shrinkToFit="1"/>
      <protection locked="0"/>
    </xf>
    <xf numFmtId="180" fontId="12" fillId="0" borderId="0" xfId="43" applyNumberFormat="1" applyFont="1" applyBorder="1" applyAlignment="1">
      <alignment horizontal="left" vertical="center"/>
    </xf>
    <xf numFmtId="180" fontId="12" fillId="0" borderId="10" xfId="43" applyNumberFormat="1" applyFont="1" applyBorder="1" applyAlignment="1">
      <alignment horizontal="right" vertical="center"/>
    </xf>
    <xf numFmtId="49" fontId="16" fillId="0" borderId="0" xfId="0" applyNumberFormat="1" applyFont="1" applyFill="1" applyBorder="1" applyAlignment="1" quotePrefix="1">
      <alignment vertical="center"/>
    </xf>
    <xf numFmtId="49" fontId="100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left"/>
    </xf>
    <xf numFmtId="49" fontId="100" fillId="0" borderId="0" xfId="0" applyNumberFormat="1" applyFont="1" applyFill="1" applyBorder="1" applyAlignment="1">
      <alignment horizontal="left"/>
    </xf>
    <xf numFmtId="0" fontId="100" fillId="0" borderId="0" xfId="0" applyFont="1" applyBorder="1" applyAlignment="1">
      <alignment horizontal="center"/>
    </xf>
    <xf numFmtId="3" fontId="100" fillId="0" borderId="0" xfId="0" applyNumberFormat="1" applyFont="1" applyFill="1" applyBorder="1" applyAlignment="1">
      <alignment horizontal="center"/>
    </xf>
    <xf numFmtId="0" fontId="100" fillId="0" borderId="0" xfId="0" applyFont="1" applyBorder="1" applyAlignment="1">
      <alignment horizontal="left"/>
    </xf>
    <xf numFmtId="49" fontId="12" fillId="0" borderId="0" xfId="0" applyNumberFormat="1" applyFont="1" applyBorder="1" applyAlignment="1" quotePrefix="1">
      <alignment vertical="center"/>
    </xf>
    <xf numFmtId="49" fontId="16" fillId="0" borderId="0" xfId="0" applyNumberFormat="1" applyFont="1" applyBorder="1" applyAlignment="1" quotePrefix="1">
      <alignment vertical="center"/>
    </xf>
    <xf numFmtId="0" fontId="16" fillId="0" borderId="0" xfId="0" applyFont="1" applyFill="1" applyBorder="1" applyAlignment="1">
      <alignment/>
    </xf>
    <xf numFmtId="49" fontId="12" fillId="0" borderId="0" xfId="0" applyNumberFormat="1" applyFont="1" applyFill="1" applyBorder="1" applyAlignment="1" quotePrefix="1">
      <alignment/>
    </xf>
    <xf numFmtId="49" fontId="8" fillId="0" borderId="0" xfId="0" applyNumberFormat="1" applyFont="1" applyFill="1" applyBorder="1" applyAlignment="1">
      <alignment horizontal="center"/>
    </xf>
    <xf numFmtId="0" fontId="99" fillId="0" borderId="0" xfId="0" applyFont="1" applyFill="1" applyBorder="1" applyAlignment="1">
      <alignment/>
    </xf>
    <xf numFmtId="180" fontId="99" fillId="0" borderId="0" xfId="43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00" fillId="0" borderId="0" xfId="0" applyFont="1" applyFill="1" applyBorder="1" applyAlignment="1">
      <alignment/>
    </xf>
    <xf numFmtId="49" fontId="100" fillId="0" borderId="0" xfId="0" applyNumberFormat="1" applyFont="1" applyFill="1" applyBorder="1" applyAlignment="1">
      <alignment/>
    </xf>
    <xf numFmtId="49" fontId="107" fillId="0" borderId="0" xfId="0" applyNumberFormat="1" applyFont="1" applyFill="1" applyBorder="1" applyAlignment="1" quotePrefix="1">
      <alignment vertical="center"/>
    </xf>
    <xf numFmtId="180" fontId="100" fillId="0" borderId="0" xfId="43" applyNumberFormat="1" applyFont="1" applyFill="1" applyBorder="1" applyAlignment="1">
      <alignment/>
    </xf>
    <xf numFmtId="0" fontId="100" fillId="0" borderId="0" xfId="0" applyFont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49" fontId="106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 applyAlignment="1">
      <alignment/>
    </xf>
    <xf numFmtId="49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3" fontId="100" fillId="0" borderId="0" xfId="0" applyNumberFormat="1" applyFont="1" applyFill="1" applyBorder="1" applyAlignment="1">
      <alignment horizontal="right"/>
    </xf>
    <xf numFmtId="0" fontId="12" fillId="0" borderId="12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vertical="center" shrinkToFit="1"/>
      <protection locked="0"/>
    </xf>
    <xf numFmtId="180" fontId="11" fillId="0" borderId="0" xfId="43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center" shrinkToFit="1"/>
      <protection locked="0"/>
    </xf>
    <xf numFmtId="180" fontId="12" fillId="0" borderId="0" xfId="43" applyNumberFormat="1" applyFont="1" applyFill="1" applyBorder="1" applyAlignment="1" applyProtection="1">
      <alignment horizontal="center" vertical="center" shrinkToFit="1"/>
      <protection locked="0"/>
    </xf>
    <xf numFmtId="0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0" xfId="0" applyNumberFormat="1" applyFont="1" applyBorder="1" applyAlignment="1">
      <alignment/>
    </xf>
    <xf numFmtId="49" fontId="12" fillId="0" borderId="10" xfId="0" applyNumberFormat="1" applyFont="1" applyBorder="1" applyAlignment="1" quotePrefix="1">
      <alignment horizontal="left" vertical="center"/>
    </xf>
    <xf numFmtId="49" fontId="12" fillId="0" borderId="0" xfId="0" applyNumberFormat="1" applyFont="1" applyBorder="1" applyAlignment="1">
      <alignment vertical="center"/>
    </xf>
    <xf numFmtId="0" fontId="102" fillId="0" borderId="0" xfId="0" applyFont="1" applyBorder="1" applyAlignment="1">
      <alignment horizontal="center"/>
    </xf>
    <xf numFmtId="49" fontId="105" fillId="0" borderId="10" xfId="0" applyNumberFormat="1" applyFont="1" applyBorder="1" applyAlignment="1">
      <alignment vertical="center"/>
    </xf>
    <xf numFmtId="0" fontId="105" fillId="0" borderId="0" xfId="0" applyFont="1" applyAlignment="1">
      <alignment/>
    </xf>
    <xf numFmtId="0" fontId="105" fillId="0" borderId="0" xfId="0" applyFont="1" applyBorder="1" applyAlignment="1">
      <alignment horizontal="center"/>
    </xf>
    <xf numFmtId="0" fontId="105" fillId="0" borderId="0" xfId="0" applyFont="1" applyBorder="1" applyAlignment="1">
      <alignment/>
    </xf>
    <xf numFmtId="0" fontId="110" fillId="0" borderId="0" xfId="0" applyFont="1" applyAlignment="1">
      <alignment/>
    </xf>
    <xf numFmtId="0" fontId="102" fillId="0" borderId="0" xfId="0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180" fontId="12" fillId="0" borderId="16" xfId="43" applyNumberFormat="1" applyFont="1" applyBorder="1" applyAlignment="1" quotePrefix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180" fontId="12" fillId="0" borderId="10" xfId="43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180" shrinkToFit="1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180" fontId="7" fillId="0" borderId="10" xfId="43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Border="1" applyAlignment="1" quotePrefix="1">
      <alignment vertical="center"/>
    </xf>
    <xf numFmtId="0" fontId="31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80" fontId="12" fillId="0" borderId="11" xfId="43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textRotation="180" shrinkToFit="1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180" fontId="7" fillId="0" borderId="15" xfId="43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180" fontId="12" fillId="0" borderId="12" xfId="43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80" fontId="12" fillId="0" borderId="0" xfId="43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center" vertical="center"/>
    </xf>
    <xf numFmtId="180" fontId="12" fillId="0" borderId="10" xfId="43" applyNumberFormat="1" applyFont="1" applyBorder="1" applyAlignment="1" quotePrefix="1">
      <alignment horizontal="center" vertical="center"/>
    </xf>
    <xf numFmtId="180" fontId="7" fillId="0" borderId="12" xfId="43" applyNumberFormat="1" applyFont="1" applyBorder="1" applyAlignment="1" quotePrefix="1">
      <alignment horizontal="center" vertical="center"/>
    </xf>
    <xf numFmtId="180" fontId="7" fillId="0" borderId="12" xfId="43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textRotation="180" shrinkToFit="1"/>
    </xf>
    <xf numFmtId="49" fontId="12" fillId="0" borderId="16" xfId="0" applyNumberFormat="1" applyFont="1" applyBorder="1" applyAlignment="1" quotePrefix="1">
      <alignment vertical="center"/>
    </xf>
    <xf numFmtId="0" fontId="12" fillId="0" borderId="10" xfId="0" applyFont="1" applyBorder="1" applyAlignment="1" quotePrefix="1">
      <alignment vertical="center"/>
    </xf>
    <xf numFmtId="0" fontId="31" fillId="0" borderId="10" xfId="0" applyFont="1" applyBorder="1" applyAlignment="1">
      <alignment vertical="center"/>
    </xf>
    <xf numFmtId="0" fontId="12" fillId="0" borderId="10" xfId="52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52" applyFont="1" applyFill="1" applyBorder="1" applyAlignment="1" applyProtection="1">
      <alignment horizontal="center" vertical="center" shrinkToFit="1"/>
      <protection locked="0"/>
    </xf>
    <xf numFmtId="0" fontId="12" fillId="0" borderId="16" xfId="52" applyFont="1" applyFill="1" applyBorder="1" applyAlignment="1" applyProtection="1">
      <alignment horizontal="center" vertical="center" shrinkToFit="1"/>
      <protection locked="0"/>
    </xf>
    <xf numFmtId="3" fontId="12" fillId="0" borderId="16" xfId="52" applyNumberFormat="1" applyFont="1" applyFill="1" applyBorder="1" applyAlignment="1" applyProtection="1">
      <alignment horizontal="left" vertical="center" shrinkToFit="1"/>
      <protection locked="0"/>
    </xf>
    <xf numFmtId="49" fontId="24" fillId="0" borderId="10" xfId="0" applyNumberFormat="1" applyFont="1" applyBorder="1" applyAlignment="1">
      <alignment vertical="center"/>
    </xf>
    <xf numFmtId="180" fontId="12" fillId="0" borderId="10" xfId="43" applyNumberFormat="1" applyFont="1" applyBorder="1" applyAlignment="1" quotePrefix="1">
      <alignment horizontal="center"/>
    </xf>
    <xf numFmtId="180" fontId="12" fillId="0" borderId="16" xfId="43" applyNumberFormat="1" applyFont="1" applyBorder="1" applyAlignment="1" quotePrefix="1">
      <alignment horizontal="center"/>
    </xf>
    <xf numFmtId="180" fontId="12" fillId="0" borderId="0" xfId="0" applyNumberFormat="1" applyFont="1" applyBorder="1" applyAlignment="1">
      <alignment/>
    </xf>
    <xf numFmtId="180" fontId="33" fillId="0" borderId="0" xfId="0" applyNumberFormat="1" applyFont="1" applyAlignment="1">
      <alignment/>
    </xf>
    <xf numFmtId="180" fontId="12" fillId="0" borderId="17" xfId="43" applyNumberFormat="1" applyFont="1" applyBorder="1" applyAlignment="1">
      <alignment horizontal="right"/>
    </xf>
    <xf numFmtId="49" fontId="12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3" fontId="12" fillId="0" borderId="12" xfId="0" applyNumberFormat="1" applyFont="1" applyBorder="1" applyAlignment="1" quotePrefix="1">
      <alignment horizontal="center" vertical="center"/>
    </xf>
    <xf numFmtId="180" fontId="12" fillId="0" borderId="12" xfId="43" applyNumberFormat="1" applyFont="1" applyBorder="1" applyAlignment="1">
      <alignment horizontal="right" vertical="center"/>
    </xf>
    <xf numFmtId="180" fontId="12" fillId="0" borderId="0" xfId="43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180" fontId="7" fillId="0" borderId="10" xfId="43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80" fontId="12" fillId="0" borderId="12" xfId="43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180" fontId="12" fillId="0" borderId="12" xfId="43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vertical="center"/>
    </xf>
    <xf numFmtId="180" fontId="7" fillId="0" borderId="0" xfId="43" applyNumberFormat="1" applyFont="1" applyBorder="1" applyAlignment="1">
      <alignment vertical="center"/>
    </xf>
    <xf numFmtId="0" fontId="0" fillId="0" borderId="0" xfId="0" applyAlignment="1">
      <alignment vertical="center"/>
    </xf>
    <xf numFmtId="180" fontId="11" fillId="0" borderId="10" xfId="43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3" fontId="12" fillId="0" borderId="16" xfId="43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80" fontId="12" fillId="0" borderId="14" xfId="43" applyNumberFormat="1" applyFont="1" applyBorder="1" applyAlignment="1">
      <alignment vertical="center"/>
    </xf>
    <xf numFmtId="180" fontId="12" fillId="0" borderId="11" xfId="43" applyNumberFormat="1" applyFont="1" applyBorder="1" applyAlignment="1">
      <alignment horizontal="center" vertical="center"/>
    </xf>
    <xf numFmtId="180" fontId="12" fillId="0" borderId="10" xfId="43" applyNumberFormat="1" applyFont="1" applyBorder="1" applyAlignment="1" quotePrefix="1">
      <alignment horizontal="center" vertical="center"/>
    </xf>
    <xf numFmtId="0" fontId="12" fillId="0" borderId="17" xfId="0" applyFont="1" applyBorder="1" applyAlignment="1">
      <alignment horizontal="center" vertical="center"/>
    </xf>
    <xf numFmtId="180" fontId="12" fillId="0" borderId="17" xfId="43" applyNumberFormat="1" applyFont="1" applyBorder="1" applyAlignment="1">
      <alignment vertical="center"/>
    </xf>
    <xf numFmtId="180" fontId="12" fillId="0" borderId="17" xfId="43" applyNumberFormat="1" applyFont="1" applyBorder="1" applyAlignment="1">
      <alignment horizontal="center"/>
    </xf>
    <xf numFmtId="0" fontId="105" fillId="0" borderId="12" xfId="0" applyFont="1" applyBorder="1" applyAlignment="1">
      <alignment vertical="center"/>
    </xf>
    <xf numFmtId="0" fontId="110" fillId="0" borderId="11" xfId="0" applyFont="1" applyBorder="1" applyAlignment="1">
      <alignment horizontal="center" vertical="center"/>
    </xf>
    <xf numFmtId="0" fontId="110" fillId="0" borderId="19" xfId="0" applyFont="1" applyBorder="1" applyAlignment="1">
      <alignment horizontal="center" vertical="center"/>
    </xf>
    <xf numFmtId="180" fontId="110" fillId="0" borderId="11" xfId="43" applyNumberFormat="1" applyFont="1" applyBorder="1" applyAlignment="1">
      <alignment vertical="center"/>
    </xf>
    <xf numFmtId="182" fontId="24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9" fillId="0" borderId="0" xfId="0" applyFont="1" applyAlignment="1">
      <alignment/>
    </xf>
    <xf numFmtId="0" fontId="111" fillId="0" borderId="0" xfId="0" applyFont="1" applyBorder="1" applyAlignment="1">
      <alignment horizontal="center" vertical="center" textRotation="180" shrinkToFit="1"/>
    </xf>
    <xf numFmtId="0" fontId="109" fillId="0" borderId="0" xfId="0" applyFont="1" applyAlignment="1">
      <alignment horizontal="left"/>
    </xf>
    <xf numFmtId="0" fontId="109" fillId="0" borderId="0" xfId="0" applyFont="1" applyBorder="1" applyAlignment="1">
      <alignment/>
    </xf>
    <xf numFmtId="0" fontId="109" fillId="0" borderId="0" xfId="0" applyFont="1" applyAlignment="1" quotePrefix="1">
      <alignment horizontal="right"/>
    </xf>
    <xf numFmtId="0" fontId="109" fillId="0" borderId="0" xfId="0" applyFont="1" applyAlignment="1">
      <alignment/>
    </xf>
    <xf numFmtId="0" fontId="112" fillId="0" borderId="0" xfId="0" applyFont="1" applyBorder="1" applyAlignment="1">
      <alignment horizontal="center" vertical="center" textRotation="180" shrinkToFit="1"/>
    </xf>
    <xf numFmtId="49" fontId="113" fillId="0" borderId="0" xfId="0" applyNumberFormat="1" applyFont="1" applyBorder="1" applyAlignment="1">
      <alignment/>
    </xf>
    <xf numFmtId="180" fontId="105" fillId="0" borderId="0" xfId="43" applyNumberFormat="1" applyFont="1" applyBorder="1" applyAlignment="1">
      <alignment horizontal="left"/>
    </xf>
    <xf numFmtId="0" fontId="105" fillId="0" borderId="0" xfId="0" applyFont="1" applyBorder="1" applyAlignment="1">
      <alignment horizontal="left"/>
    </xf>
    <xf numFmtId="0" fontId="113" fillId="0" borderId="0" xfId="0" applyFont="1" applyAlignment="1">
      <alignment/>
    </xf>
    <xf numFmtId="49" fontId="105" fillId="0" borderId="0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 horizontal="right"/>
    </xf>
    <xf numFmtId="0" fontId="106" fillId="0" borderId="0" xfId="0" applyFont="1" applyBorder="1" applyAlignment="1">
      <alignment horizontal="center"/>
    </xf>
    <xf numFmtId="180" fontId="105" fillId="0" borderId="0" xfId="43" applyNumberFormat="1" applyFont="1" applyBorder="1" applyAlignment="1">
      <alignment horizontal="center" vertical="top"/>
    </xf>
    <xf numFmtId="0" fontId="106" fillId="0" borderId="0" xfId="0" applyFont="1" applyBorder="1" applyAlignment="1">
      <alignment horizontal="left"/>
    </xf>
    <xf numFmtId="49" fontId="105" fillId="0" borderId="11" xfId="0" applyNumberFormat="1" applyFont="1" applyFill="1" applyBorder="1" applyAlignment="1">
      <alignment horizontal="left"/>
    </xf>
    <xf numFmtId="0" fontId="105" fillId="0" borderId="10" xfId="0" applyFont="1" applyBorder="1" applyAlignment="1">
      <alignment vertical="center"/>
    </xf>
    <xf numFmtId="0" fontId="105" fillId="0" borderId="10" xfId="0" applyFont="1" applyFill="1" applyBorder="1" applyAlignment="1">
      <alignment vertical="center"/>
    </xf>
    <xf numFmtId="0" fontId="105" fillId="0" borderId="12" xfId="0" applyFont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49" fontId="105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center"/>
    </xf>
    <xf numFmtId="49" fontId="105" fillId="0" borderId="10" xfId="0" applyNumberFormat="1" applyFont="1" applyFill="1" applyBorder="1" applyAlignment="1">
      <alignment vertical="center"/>
    </xf>
    <xf numFmtId="49" fontId="110" fillId="0" borderId="0" xfId="0" applyNumberFormat="1" applyFont="1" applyFill="1" applyBorder="1" applyAlignment="1">
      <alignment horizontal="left"/>
    </xf>
    <xf numFmtId="0" fontId="109" fillId="0" borderId="0" xfId="0" applyFont="1" applyBorder="1" applyAlignment="1">
      <alignment/>
    </xf>
    <xf numFmtId="49" fontId="110" fillId="0" borderId="0" xfId="0" applyNumberFormat="1" applyFont="1" applyBorder="1" applyAlignment="1" quotePrefix="1">
      <alignment horizontal="left"/>
    </xf>
    <xf numFmtId="180" fontId="110" fillId="0" borderId="0" xfId="43" applyNumberFormat="1" applyFont="1" applyBorder="1" applyAlignment="1">
      <alignment/>
    </xf>
    <xf numFmtId="49" fontId="110" fillId="0" borderId="0" xfId="0" applyNumberFormat="1" applyFont="1" applyBorder="1" applyAlignment="1">
      <alignment horizontal="center"/>
    </xf>
    <xf numFmtId="49" fontId="110" fillId="0" borderId="0" xfId="0" applyNumberFormat="1" applyFont="1" applyFill="1" applyBorder="1" applyAlignment="1">
      <alignment/>
    </xf>
    <xf numFmtId="49" fontId="1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4" fillId="0" borderId="0" xfId="0" applyFont="1" applyBorder="1" applyAlignment="1">
      <alignment horizontal="center" vertical="center" textRotation="180" shrinkToFit="1"/>
    </xf>
    <xf numFmtId="49" fontId="12" fillId="0" borderId="17" xfId="0" applyNumberFormat="1" applyFont="1" applyBorder="1" applyAlignment="1">
      <alignment vertical="center"/>
    </xf>
    <xf numFmtId="180" fontId="12" fillId="0" borderId="16" xfId="43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80" fontId="12" fillId="0" borderId="10" xfId="43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7" fillId="0" borderId="10" xfId="43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180" fontId="105" fillId="0" borderId="12" xfId="43" applyNumberFormat="1" applyFont="1" applyBorder="1" applyAlignment="1">
      <alignment horizontal="right" vertical="center"/>
    </xf>
    <xf numFmtId="180" fontId="105" fillId="0" borderId="10" xfId="43" applyNumberFormat="1" applyFont="1" applyBorder="1" applyAlignment="1">
      <alignment horizontal="right" vertical="center"/>
    </xf>
    <xf numFmtId="180" fontId="105" fillId="0" borderId="0" xfId="43" applyNumberFormat="1" applyFont="1" applyBorder="1" applyAlignment="1">
      <alignment horizontal="right" vertical="center"/>
    </xf>
    <xf numFmtId="49" fontId="105" fillId="0" borderId="10" xfId="0" applyNumberFormat="1" applyFont="1" applyBorder="1" applyAlignment="1">
      <alignment horizontal="center" vertical="center"/>
    </xf>
    <xf numFmtId="180" fontId="105" fillId="0" borderId="10" xfId="43" applyNumberFormat="1" applyFont="1" applyBorder="1" applyAlignment="1" quotePrefix="1">
      <alignment horizontal="center" vertical="center"/>
    </xf>
    <xf numFmtId="180" fontId="110" fillId="0" borderId="10" xfId="43" applyNumberFormat="1" applyFont="1" applyBorder="1" applyAlignment="1">
      <alignment horizontal="right" vertical="center"/>
    </xf>
    <xf numFmtId="180" fontId="110" fillId="0" borderId="12" xfId="43" applyNumberFormat="1" applyFont="1" applyBorder="1" applyAlignment="1" quotePrefix="1">
      <alignment horizontal="center" vertical="center"/>
    </xf>
    <xf numFmtId="180" fontId="110" fillId="0" borderId="12" xfId="43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0" fontId="96" fillId="0" borderId="13" xfId="0" applyFont="1" applyBorder="1" applyAlignment="1">
      <alignment vertical="center"/>
    </xf>
    <xf numFmtId="0" fontId="105" fillId="0" borderId="0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180" fontId="7" fillId="0" borderId="16" xfId="43" applyNumberFormat="1" applyFont="1" applyBorder="1" applyAlignment="1" quotePrefix="1">
      <alignment horizontal="center" vertical="center"/>
    </xf>
    <xf numFmtId="180" fontId="32" fillId="0" borderId="10" xfId="43" applyNumberFormat="1" applyFont="1" applyBorder="1" applyAlignment="1" quotePrefix="1">
      <alignment horizontal="center" vertical="center"/>
    </xf>
    <xf numFmtId="49" fontId="12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12" fillId="0" borderId="15" xfId="43" applyNumberFormat="1" applyFont="1" applyBorder="1" applyAlignment="1" quotePrefix="1">
      <alignment horizontal="center" vertical="center"/>
    </xf>
    <xf numFmtId="180" fontId="7" fillId="0" borderId="15" xfId="43" applyNumberFormat="1" applyFont="1" applyBorder="1" applyAlignment="1" quotePrefix="1">
      <alignment horizontal="center" vertical="center"/>
    </xf>
    <xf numFmtId="180" fontId="12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0" fontId="12" fillId="0" borderId="12" xfId="43" applyNumberFormat="1" applyFont="1" applyBorder="1" applyAlignment="1" quotePrefix="1">
      <alignment horizontal="center" vertical="center"/>
    </xf>
    <xf numFmtId="180" fontId="12" fillId="0" borderId="0" xfId="43" applyNumberFormat="1" applyFont="1" applyBorder="1" applyAlignment="1" quotePrefix="1">
      <alignment horizontal="center" vertical="center"/>
    </xf>
    <xf numFmtId="49" fontId="12" fillId="0" borderId="11" xfId="0" applyNumberFormat="1" applyFont="1" applyBorder="1" applyAlignment="1">
      <alignment vertical="center"/>
    </xf>
    <xf numFmtId="180" fontId="12" fillId="0" borderId="11" xfId="43" applyNumberFormat="1" applyFont="1" applyBorder="1" applyAlignment="1">
      <alignment horizontal="right" vertical="center"/>
    </xf>
    <xf numFmtId="180" fontId="12" fillId="0" borderId="11" xfId="43" applyNumberFormat="1" applyFont="1" applyBorder="1" applyAlignment="1">
      <alignment horizontal="left" vertical="center"/>
    </xf>
    <xf numFmtId="180" fontId="7" fillId="0" borderId="12" xfId="43" applyNumberFormat="1" applyFont="1" applyBorder="1" applyAlignment="1">
      <alignment horizontal="right" vertical="center"/>
    </xf>
    <xf numFmtId="180" fontId="105" fillId="0" borderId="0" xfId="43" applyNumberFormat="1" applyFont="1" applyBorder="1" applyAlignment="1" quotePrefix="1">
      <alignment horizontal="center"/>
    </xf>
    <xf numFmtId="0" fontId="115" fillId="0" borderId="0" xfId="0" applyFont="1" applyBorder="1" applyAlignment="1">
      <alignment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 quotePrefix="1">
      <alignment vertical="center"/>
    </xf>
    <xf numFmtId="0" fontId="31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180" fontId="12" fillId="0" borderId="0" xfId="43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180" shrinkToFit="1"/>
    </xf>
    <xf numFmtId="180" fontId="7" fillId="0" borderId="16" xfId="43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180" fontId="8" fillId="0" borderId="10" xfId="43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 quotePrefix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0" fontId="8" fillId="0" borderId="0" xfId="43" applyNumberFormat="1" applyFont="1" applyFill="1" applyBorder="1" applyAlignment="1">
      <alignment horizontal="right" vertical="center"/>
    </xf>
    <xf numFmtId="180" fontId="8" fillId="0" borderId="0" xfId="43" applyNumberFormat="1" applyFont="1" applyBorder="1" applyAlignment="1">
      <alignment horizontal="right" vertical="center"/>
    </xf>
    <xf numFmtId="180" fontId="8" fillId="0" borderId="10" xfId="43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180" fontId="7" fillId="0" borderId="0" xfId="43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180" fontId="12" fillId="0" borderId="0" xfId="43" applyNumberFormat="1" applyFont="1" applyBorder="1" applyAlignment="1" quotePrefix="1">
      <alignment horizontal="center" vertical="center"/>
    </xf>
    <xf numFmtId="49" fontId="12" fillId="0" borderId="12" xfId="0" applyNumberFormat="1" applyFont="1" applyBorder="1" applyAlignment="1" quotePrefix="1">
      <alignment vertical="center"/>
    </xf>
    <xf numFmtId="49" fontId="12" fillId="0" borderId="12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80" fontId="8" fillId="0" borderId="10" xfId="43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12" fillId="0" borderId="21" xfId="0" applyNumberFormat="1" applyFont="1" applyBorder="1" applyAlignment="1" quotePrefix="1">
      <alignment horizontal="center" vertical="center"/>
    </xf>
    <xf numFmtId="180" fontId="12" fillId="0" borderId="21" xfId="43" applyNumberFormat="1" applyFont="1" applyFill="1" applyBorder="1" applyAlignment="1" quotePrefix="1">
      <alignment horizontal="center" vertical="center"/>
    </xf>
    <xf numFmtId="180" fontId="12" fillId="0" borderId="21" xfId="43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180" fontId="12" fillId="0" borderId="10" xfId="43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3" fontId="12" fillId="0" borderId="10" xfId="43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05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12" fillId="0" borderId="10" xfId="4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0" fontId="105" fillId="0" borderId="10" xfId="43" applyNumberFormat="1" applyFont="1" applyBorder="1" applyAlignment="1">
      <alignment vertical="center"/>
    </xf>
    <xf numFmtId="0" fontId="96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9" fontId="12" fillId="0" borderId="16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96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12" fillId="0" borderId="10" xfId="52" applyFont="1" applyFill="1" applyBorder="1" applyAlignment="1" applyProtection="1">
      <alignment vertical="center" shrinkToFit="1"/>
      <protection locked="0"/>
    </xf>
    <xf numFmtId="0" fontId="105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100" fillId="0" borderId="10" xfId="0" applyFont="1" applyBorder="1" applyAlignment="1">
      <alignment vertical="center"/>
    </xf>
    <xf numFmtId="0" fontId="100" fillId="0" borderId="10" xfId="0" applyFont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" fontId="106" fillId="0" borderId="0" xfId="0" applyNumberFormat="1" applyFont="1" applyFill="1" applyBorder="1" applyAlignment="1">
      <alignment horizontal="center" vertical="center"/>
    </xf>
    <xf numFmtId="3" fontId="12" fillId="0" borderId="0" xfId="43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8" fillId="0" borderId="10" xfId="43" applyNumberFormat="1" applyFont="1" applyFill="1" applyBorder="1" applyAlignment="1">
      <alignment horizontal="center" vertical="center"/>
    </xf>
    <xf numFmtId="3" fontId="106" fillId="0" borderId="10" xfId="43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49" fontId="100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9" fillId="0" borderId="20" xfId="0" applyFont="1" applyBorder="1" applyAlignment="1">
      <alignment vertical="center"/>
    </xf>
    <xf numFmtId="180" fontId="12" fillId="0" borderId="17" xfId="43" applyNumberFormat="1" applyFont="1" applyBorder="1" applyAlignment="1" quotePrefix="1">
      <alignment horizontal="center" vertical="center"/>
    </xf>
    <xf numFmtId="180" fontId="12" fillId="0" borderId="16" xfId="43" applyNumberFormat="1" applyFont="1" applyBorder="1" applyAlignment="1" quotePrefix="1">
      <alignment horizontal="center" vertical="center"/>
    </xf>
    <xf numFmtId="180" fontId="12" fillId="0" borderId="17" xfId="43" applyNumberFormat="1" applyFont="1" applyBorder="1" applyAlignment="1">
      <alignment horizontal="right" vertical="center"/>
    </xf>
    <xf numFmtId="180" fontId="12" fillId="0" borderId="16" xfId="43" applyNumberFormat="1" applyFont="1" applyBorder="1" applyAlignment="1">
      <alignment horizontal="right" vertical="center"/>
    </xf>
    <xf numFmtId="49" fontId="12" fillId="0" borderId="15" xfId="0" applyNumberFormat="1" applyFont="1" applyBorder="1" applyAlignment="1" quotePrefix="1">
      <alignment vertical="center"/>
    </xf>
    <xf numFmtId="0" fontId="7" fillId="0" borderId="11" xfId="0" applyFont="1" applyBorder="1" applyAlignment="1">
      <alignment horizontal="center" vertical="center"/>
    </xf>
    <xf numFmtId="49" fontId="12" fillId="0" borderId="0" xfId="0" applyNumberFormat="1" applyFont="1" applyBorder="1" applyAlignment="1" quotePrefix="1">
      <alignment horizontal="center" vertical="center"/>
    </xf>
    <xf numFmtId="0" fontId="12" fillId="0" borderId="21" xfId="0" applyFont="1" applyBorder="1" applyAlignment="1" quotePrefix="1">
      <alignment horizontal="center" vertical="center"/>
    </xf>
    <xf numFmtId="180" fontId="12" fillId="0" borderId="21" xfId="43" applyNumberFormat="1" applyFont="1" applyBorder="1" applyAlignment="1">
      <alignment horizontal="left" vertical="center"/>
    </xf>
    <xf numFmtId="49" fontId="12" fillId="0" borderId="21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 quotePrefix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180" fontId="7" fillId="0" borderId="13" xfId="43" applyNumberFormat="1" applyFont="1" applyBorder="1" applyAlignment="1">
      <alignment horizontal="right" vertical="center"/>
    </xf>
    <xf numFmtId="0" fontId="11" fillId="0" borderId="0" xfId="0" applyFont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180" fontId="15" fillId="0" borderId="10" xfId="43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180" fontId="12" fillId="0" borderId="0" xfId="43" applyNumberFormat="1" applyFont="1" applyFill="1" applyBorder="1" applyAlignment="1">
      <alignment horizontal="right" vertical="center"/>
    </xf>
    <xf numFmtId="0" fontId="31" fillId="0" borderId="11" xfId="0" applyFont="1" applyBorder="1" applyAlignment="1" quotePrefix="1">
      <alignment vertical="center"/>
    </xf>
    <xf numFmtId="180" fontId="7" fillId="0" borderId="11" xfId="43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vertical="center"/>
    </xf>
    <xf numFmtId="180" fontId="12" fillId="0" borderId="16" xfId="43" applyNumberFormat="1" applyFont="1" applyFill="1" applyBorder="1" applyAlignment="1" quotePrefix="1">
      <alignment horizontal="center" vertical="center"/>
    </xf>
    <xf numFmtId="180" fontId="12" fillId="0" borderId="17" xfId="43" applyNumberFormat="1" applyFont="1" applyFill="1" applyBorder="1" applyAlignment="1">
      <alignment horizontal="right" vertical="center"/>
    </xf>
    <xf numFmtId="180" fontId="12" fillId="0" borderId="16" xfId="43" applyNumberFormat="1" applyFont="1" applyFill="1" applyBorder="1" applyAlignment="1">
      <alignment horizontal="right" vertical="center"/>
    </xf>
    <xf numFmtId="0" fontId="12" fillId="0" borderId="16" xfId="0" applyFont="1" applyBorder="1" applyAlignment="1" quotePrefix="1">
      <alignment horizontal="left" vertical="center"/>
    </xf>
    <xf numFmtId="180" fontId="8" fillId="0" borderId="11" xfId="43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49" fontId="16" fillId="0" borderId="16" xfId="0" applyNumberFormat="1" applyFont="1" applyBorder="1" applyAlignment="1" quotePrefix="1">
      <alignment vertical="center"/>
    </xf>
    <xf numFmtId="49" fontId="16" fillId="0" borderId="17" xfId="0" applyNumberFormat="1" applyFont="1" applyBorder="1" applyAlignment="1" quotePrefix="1">
      <alignment vertical="center"/>
    </xf>
    <xf numFmtId="0" fontId="16" fillId="0" borderId="0" xfId="0" applyFont="1" applyBorder="1" applyAlignment="1" quotePrefix="1">
      <alignment horizontal="left" vertical="center"/>
    </xf>
    <xf numFmtId="0" fontId="7" fillId="0" borderId="19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Border="1" applyAlignment="1" quotePrefix="1">
      <alignment vertical="center"/>
    </xf>
    <xf numFmtId="3" fontId="12" fillId="0" borderId="16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 quotePrefix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12" fillId="0" borderId="16" xfId="0" applyNumberFormat="1" applyFont="1" applyBorder="1" applyAlignment="1" quotePrefix="1">
      <alignment horizontal="center"/>
    </xf>
    <xf numFmtId="0" fontId="105" fillId="0" borderId="0" xfId="0" applyFont="1" applyBorder="1" applyAlignment="1">
      <alignment vertical="center"/>
    </xf>
    <xf numFmtId="0" fontId="105" fillId="0" borderId="0" xfId="0" applyFont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3" fontId="105" fillId="0" borderId="16" xfId="43" applyNumberFormat="1" applyFont="1" applyBorder="1" applyAlignment="1">
      <alignment horizontal="center" vertical="center"/>
    </xf>
    <xf numFmtId="0" fontId="105" fillId="0" borderId="10" xfId="0" applyFont="1" applyBorder="1" applyAlignment="1">
      <alignment horizontal="left" vertical="center"/>
    </xf>
    <xf numFmtId="3" fontId="106" fillId="0" borderId="10" xfId="0" applyNumberFormat="1" applyFont="1" applyBorder="1" applyAlignment="1">
      <alignment horizontal="center" vertical="center"/>
    </xf>
    <xf numFmtId="3" fontId="116" fillId="0" borderId="10" xfId="0" applyNumberFormat="1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5" fillId="0" borderId="0" xfId="0" applyFont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3" fontId="8" fillId="0" borderId="10" xfId="43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8" fillId="0" borderId="14" xfId="43" applyNumberFormat="1" applyFont="1" applyFill="1" applyBorder="1" applyAlignment="1">
      <alignment horizontal="center" vertical="center"/>
    </xf>
    <xf numFmtId="3" fontId="106" fillId="0" borderId="14" xfId="43" applyNumberFormat="1" applyFont="1" applyFill="1" applyBorder="1" applyAlignment="1">
      <alignment horizontal="center" vertical="center"/>
    </xf>
    <xf numFmtId="49" fontId="105" fillId="0" borderId="0" xfId="0" applyNumberFormat="1" applyFont="1" applyBorder="1" applyAlignment="1" quotePrefix="1">
      <alignment horizontal="left" vertical="center"/>
    </xf>
    <xf numFmtId="3" fontId="8" fillId="0" borderId="0" xfId="43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9" fontId="105" fillId="0" borderId="0" xfId="0" applyNumberFormat="1" applyFont="1" applyBorder="1" applyAlignment="1">
      <alignment vertical="center"/>
    </xf>
    <xf numFmtId="49" fontId="105" fillId="0" borderId="0" xfId="0" applyNumberFormat="1" applyFont="1" applyFill="1" applyBorder="1" applyAlignment="1">
      <alignment horizontal="left" vertical="center"/>
    </xf>
    <xf numFmtId="3" fontId="12" fillId="0" borderId="0" xfId="43" applyNumberFormat="1" applyFont="1" applyFill="1" applyBorder="1" applyAlignment="1">
      <alignment horizontal="center" vertical="center"/>
    </xf>
    <xf numFmtId="3" fontId="8" fillId="0" borderId="0" xfId="43" applyNumberFormat="1" applyFont="1" applyFill="1" applyBorder="1" applyAlignment="1">
      <alignment horizontal="center" vertical="center"/>
    </xf>
    <xf numFmtId="3" fontId="106" fillId="0" borderId="0" xfId="43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05" fillId="0" borderId="11" xfId="0" applyFont="1" applyFill="1" applyBorder="1" applyAlignment="1">
      <alignment/>
    </xf>
    <xf numFmtId="3" fontId="12" fillId="0" borderId="0" xfId="43" applyNumberFormat="1" applyFont="1" applyBorder="1" applyAlignment="1">
      <alignment horizontal="center" vertical="center"/>
    </xf>
    <xf numFmtId="3" fontId="8" fillId="0" borderId="16" xfId="43" applyNumberFormat="1" applyFont="1" applyBorder="1" applyAlignment="1">
      <alignment horizontal="center" vertical="center"/>
    </xf>
    <xf numFmtId="3" fontId="12" fillId="0" borderId="16" xfId="43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2" fillId="0" borderId="10" xfId="43" applyNumberFormat="1" applyFont="1" applyFill="1" applyBorder="1" applyAlignment="1">
      <alignment horizontal="center" vertical="center"/>
    </xf>
    <xf numFmtId="3" fontId="8" fillId="0" borderId="10" xfId="43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49" fontId="12" fillId="0" borderId="0" xfId="0" applyNumberFormat="1" applyFont="1" applyBorder="1" applyAlignment="1" quotePrefix="1">
      <alignment horizontal="left" vertical="center"/>
    </xf>
    <xf numFmtId="180" fontId="12" fillId="0" borderId="0" xfId="43" applyNumberFormat="1" applyFont="1" applyBorder="1" applyAlignment="1">
      <alignment vertical="center"/>
    </xf>
    <xf numFmtId="0" fontId="12" fillId="0" borderId="12" xfId="0" applyFont="1" applyBorder="1" applyAlignment="1" quotePrefix="1">
      <alignment vertical="center"/>
    </xf>
    <xf numFmtId="0" fontId="105" fillId="0" borderId="10" xfId="0" applyFont="1" applyFill="1" applyBorder="1" applyAlignment="1">
      <alignment horizontal="center" vertical="center"/>
    </xf>
    <xf numFmtId="0" fontId="105" fillId="0" borderId="12" xfId="0" applyFont="1" applyBorder="1" applyAlignment="1" quotePrefix="1">
      <alignment vertical="center"/>
    </xf>
    <xf numFmtId="49" fontId="105" fillId="0" borderId="0" xfId="0" applyNumberFormat="1" applyFont="1" applyBorder="1" applyAlignment="1" quotePrefix="1">
      <alignment vertical="center"/>
    </xf>
    <xf numFmtId="49" fontId="106" fillId="0" borderId="14" xfId="0" applyNumberFormat="1" applyFont="1" applyBorder="1" applyAlignment="1">
      <alignment horizontal="center" vertical="center"/>
    </xf>
    <xf numFmtId="49" fontId="105" fillId="0" borderId="10" xfId="0" applyNumberFormat="1" applyFont="1" applyBorder="1" applyAlignment="1" quotePrefix="1">
      <alignment horizontal="left" vertical="center"/>
    </xf>
    <xf numFmtId="49" fontId="117" fillId="0" borderId="0" xfId="0" applyNumberFormat="1" applyFont="1" applyBorder="1" applyAlignment="1">
      <alignment vertical="center"/>
    </xf>
    <xf numFmtId="49" fontId="105" fillId="0" borderId="0" xfId="0" applyNumberFormat="1" applyFont="1" applyFill="1" applyBorder="1" applyAlignment="1">
      <alignment horizontal="center"/>
    </xf>
    <xf numFmtId="0" fontId="105" fillId="0" borderId="13" xfId="0" applyFont="1" applyBorder="1" applyAlignment="1">
      <alignment vertical="center"/>
    </xf>
    <xf numFmtId="0" fontId="105" fillId="0" borderId="13" xfId="0" applyFont="1" applyBorder="1" applyAlignment="1" quotePrefix="1">
      <alignment vertical="center"/>
    </xf>
    <xf numFmtId="180" fontId="105" fillId="0" borderId="13" xfId="43" applyNumberFormat="1" applyFont="1" applyBorder="1" applyAlignment="1">
      <alignment horizontal="right"/>
    </xf>
    <xf numFmtId="180" fontId="105" fillId="0" borderId="13" xfId="43" applyNumberFormat="1" applyFont="1" applyBorder="1" applyAlignment="1">
      <alignment horizontal="center"/>
    </xf>
    <xf numFmtId="0" fontId="105" fillId="0" borderId="13" xfId="0" applyFont="1" applyBorder="1" applyAlignment="1">
      <alignment/>
    </xf>
    <xf numFmtId="0" fontId="96" fillId="0" borderId="0" xfId="0" applyFont="1" applyBorder="1" applyAlignment="1">
      <alignment vertical="center"/>
    </xf>
    <xf numFmtId="49" fontId="105" fillId="0" borderId="0" xfId="0" applyNumberFormat="1" applyFont="1" applyBorder="1" applyAlignment="1">
      <alignment horizontal="center" vertical="center"/>
    </xf>
    <xf numFmtId="180" fontId="106" fillId="0" borderId="0" xfId="43" applyNumberFormat="1" applyFont="1" applyBorder="1" applyAlignment="1">
      <alignment horizontal="left"/>
    </xf>
    <xf numFmtId="49" fontId="24" fillId="0" borderId="10" xfId="0" applyNumberFormat="1" applyFont="1" applyBorder="1" applyAlignment="1">
      <alignment vertical="center"/>
    </xf>
    <xf numFmtId="0" fontId="12" fillId="0" borderId="12" xfId="0" applyFont="1" applyBorder="1" applyAlignment="1" quotePrefix="1">
      <alignment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24" fillId="0" borderId="11" xfId="0" applyNumberFormat="1" applyFont="1" applyBorder="1" applyAlignment="1">
      <alignment vertical="center"/>
    </xf>
    <xf numFmtId="49" fontId="11" fillId="0" borderId="10" xfId="0" applyNumberFormat="1" applyFont="1" applyBorder="1" applyAlignment="1" quotePrefix="1">
      <alignment vertical="center"/>
    </xf>
    <xf numFmtId="49" fontId="27" fillId="0" borderId="10" xfId="0" applyNumberFormat="1" applyFont="1" applyBorder="1" applyAlignment="1" quotePrefix="1">
      <alignment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Border="1" applyAlignment="1" quotePrefix="1">
      <alignment vertical="center"/>
    </xf>
    <xf numFmtId="0" fontId="12" fillId="0" borderId="21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left" vertical="center"/>
    </xf>
    <xf numFmtId="180" fontId="105" fillId="0" borderId="10" xfId="43" applyNumberFormat="1" applyFont="1" applyBorder="1" applyAlignment="1">
      <alignment horizontal="left" vertical="center"/>
    </xf>
    <xf numFmtId="49" fontId="105" fillId="0" borderId="14" xfId="0" applyNumberFormat="1" applyFont="1" applyBorder="1" applyAlignment="1">
      <alignment vertical="center"/>
    </xf>
    <xf numFmtId="0" fontId="26" fillId="0" borderId="21" xfId="0" applyFont="1" applyBorder="1" applyAlignment="1">
      <alignment horizontal="center"/>
    </xf>
    <xf numFmtId="3" fontId="12" fillId="0" borderId="21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 quotePrefix="1">
      <alignment horizontal="center" vertical="center"/>
    </xf>
    <xf numFmtId="0" fontId="35" fillId="0" borderId="21" xfId="0" applyFont="1" applyBorder="1" applyAlignment="1" quotePrefix="1">
      <alignment horizontal="center" vertical="center"/>
    </xf>
    <xf numFmtId="180" fontId="11" fillId="0" borderId="22" xfId="43" applyNumberFormat="1" applyFont="1" applyBorder="1" applyAlignment="1" quotePrefix="1">
      <alignment horizontal="center" vertical="center"/>
    </xf>
    <xf numFmtId="180" fontId="11" fillId="0" borderId="21" xfId="43" applyNumberFormat="1" applyFont="1" applyBorder="1" applyAlignment="1" quotePrefix="1">
      <alignment horizontal="center" vertical="center"/>
    </xf>
    <xf numFmtId="180" fontId="11" fillId="0" borderId="21" xfId="43" applyNumberFormat="1" applyFont="1" applyBorder="1" applyAlignment="1" quotePrefix="1">
      <alignment horizontal="right" vertical="center"/>
    </xf>
    <xf numFmtId="180" fontId="11" fillId="0" borderId="21" xfId="43" applyNumberFormat="1" applyFont="1" applyBorder="1" applyAlignment="1">
      <alignment horizontal="left" vertical="center"/>
    </xf>
    <xf numFmtId="49" fontId="11" fillId="0" borderId="21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180" shrinkToFit="1"/>
    </xf>
    <xf numFmtId="0" fontId="118" fillId="0" borderId="10" xfId="52" applyNumberFormat="1" applyFont="1" applyFill="1" applyBorder="1" applyAlignment="1" applyProtection="1">
      <alignment horizontal="center" vertical="center" shrinkToFit="1"/>
      <protection locked="0"/>
    </xf>
    <xf numFmtId="0" fontId="118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vertical="center"/>
    </xf>
    <xf numFmtId="0" fontId="12" fillId="0" borderId="16" xfId="0" applyFont="1" applyBorder="1" applyAlignment="1">
      <alignment horizontal="center"/>
    </xf>
    <xf numFmtId="3" fontId="12" fillId="0" borderId="10" xfId="0" applyNumberFormat="1" applyFont="1" applyBorder="1" applyAlignment="1" quotePrefix="1">
      <alignment horizontal="center" vertical="center"/>
    </xf>
    <xf numFmtId="3" fontId="12" fillId="0" borderId="10" xfId="52" applyNumberFormat="1" applyFont="1" applyFill="1" applyBorder="1" applyAlignment="1" applyProtection="1">
      <alignment horizontal="left" vertical="center" shrinkToFit="1"/>
      <protection locked="0"/>
    </xf>
    <xf numFmtId="49" fontId="12" fillId="0" borderId="12" xfId="0" applyNumberFormat="1" applyFont="1" applyFill="1" applyBorder="1" applyAlignment="1" quotePrefix="1">
      <alignment horizontal="left" vertical="center"/>
    </xf>
    <xf numFmtId="0" fontId="100" fillId="0" borderId="11" xfId="0" applyFont="1" applyBorder="1" applyAlignment="1">
      <alignment horizontal="center" vertical="center"/>
    </xf>
    <xf numFmtId="0" fontId="12" fillId="0" borderId="11" xfId="52" applyFont="1" applyFill="1" applyBorder="1" applyAlignment="1" applyProtection="1">
      <alignment horizontal="left" vertical="center" shrinkToFit="1"/>
      <protection locked="0"/>
    </xf>
    <xf numFmtId="181" fontId="12" fillId="0" borderId="11" xfId="52" applyNumberFormat="1" applyFont="1" applyFill="1" applyBorder="1" applyAlignment="1" applyProtection="1">
      <alignment horizontal="left" vertical="center" shrinkToFit="1"/>
      <protection locked="0"/>
    </xf>
    <xf numFmtId="181" fontId="11" fillId="0" borderId="11" xfId="52" applyNumberFormat="1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>
      <alignment horizontal="left" vertical="center"/>
    </xf>
    <xf numFmtId="0" fontId="106" fillId="0" borderId="0" xfId="0" applyFont="1" applyAlignment="1">
      <alignment vertical="center"/>
    </xf>
    <xf numFmtId="3" fontId="12" fillId="0" borderId="21" xfId="0" applyNumberFormat="1" applyFont="1" applyBorder="1" applyAlignment="1" quotePrefix="1">
      <alignment horizontal="center" vertical="center"/>
    </xf>
    <xf numFmtId="3" fontId="12" fillId="0" borderId="12" xfId="43" applyNumberFormat="1" applyFont="1" applyBorder="1" applyAlignment="1" quotePrefix="1">
      <alignment horizontal="center" vertical="center"/>
    </xf>
    <xf numFmtId="3" fontId="12" fillId="0" borderId="10" xfId="43" applyNumberFormat="1" applyFont="1" applyBorder="1" applyAlignment="1" quotePrefix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11" fillId="0" borderId="12" xfId="43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182" fontId="11" fillId="0" borderId="10" xfId="43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 quotePrefix="1">
      <alignment horizontal="center" vertical="center"/>
    </xf>
    <xf numFmtId="3" fontId="11" fillId="0" borderId="12" xfId="43" applyNumberFormat="1" applyFont="1" applyBorder="1" applyAlignment="1" quotePrefix="1">
      <alignment horizontal="center" vertical="center"/>
    </xf>
    <xf numFmtId="3" fontId="11" fillId="0" borderId="10" xfId="0" applyNumberFormat="1" applyFont="1" applyBorder="1" applyAlignment="1" quotePrefix="1">
      <alignment horizontal="center" vertical="center"/>
    </xf>
    <xf numFmtId="3" fontId="11" fillId="0" borderId="10" xfId="43" applyNumberFormat="1" applyFont="1" applyBorder="1" applyAlignment="1" quotePrefix="1">
      <alignment horizontal="center" vertical="center"/>
    </xf>
    <xf numFmtId="3" fontId="11" fillId="0" borderId="10" xfId="43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49" fontId="105" fillId="0" borderId="14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horizontal="right" vertical="center"/>
    </xf>
    <xf numFmtId="0" fontId="12" fillId="0" borderId="16" xfId="52" applyFont="1" applyFill="1" applyBorder="1" applyAlignment="1" applyProtection="1">
      <alignment vertical="center" shrinkToFit="1"/>
      <protection locked="0"/>
    </xf>
    <xf numFmtId="0" fontId="12" fillId="0" borderId="10" xfId="52" applyFont="1" applyFill="1" applyBorder="1" applyAlignment="1" applyProtection="1">
      <alignment vertical="center" shrinkToFit="1"/>
      <protection locked="0"/>
    </xf>
    <xf numFmtId="0" fontId="12" fillId="0" borderId="10" xfId="52" applyNumberFormat="1" applyFont="1" applyFill="1" applyBorder="1" applyAlignment="1" applyProtection="1">
      <alignment vertical="center" shrinkToFit="1"/>
      <protection locked="0"/>
    </xf>
    <xf numFmtId="180" fontId="105" fillId="0" borderId="0" xfId="43" applyNumberFormat="1" applyFont="1" applyBorder="1" applyAlignment="1" quotePrefix="1">
      <alignment horizontal="center" vertical="center"/>
    </xf>
    <xf numFmtId="3" fontId="105" fillId="0" borderId="10" xfId="0" applyNumberFormat="1" applyFont="1" applyBorder="1" applyAlignment="1">
      <alignment horizontal="right" vertical="center"/>
    </xf>
    <xf numFmtId="49" fontId="105" fillId="0" borderId="10" xfId="0" applyNumberFormat="1" applyFont="1" applyFill="1" applyBorder="1" applyAlignment="1">
      <alignment horizontal="center" vertical="center"/>
    </xf>
    <xf numFmtId="3" fontId="105" fillId="0" borderId="0" xfId="0" applyNumberFormat="1" applyFont="1" applyBorder="1" applyAlignment="1">
      <alignment horizontal="right" vertical="center"/>
    </xf>
    <xf numFmtId="0" fontId="12" fillId="0" borderId="16" xfId="52" applyFont="1" applyFill="1" applyBorder="1" applyAlignment="1" applyProtection="1" quotePrefix="1">
      <alignment vertical="center" shrinkToFit="1"/>
      <protection locked="0"/>
    </xf>
    <xf numFmtId="180" fontId="16" fillId="0" borderId="10" xfId="43" applyNumberFormat="1" applyFont="1" applyBorder="1" applyAlignment="1">
      <alignment horizontal="left" vertical="center"/>
    </xf>
    <xf numFmtId="49" fontId="16" fillId="0" borderId="16" xfId="0" applyNumberFormat="1" applyFont="1" applyBorder="1" applyAlignment="1" quotePrefix="1">
      <alignment vertical="center"/>
    </xf>
    <xf numFmtId="49" fontId="16" fillId="0" borderId="10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16" fillId="0" borderId="10" xfId="0" applyNumberFormat="1" applyFont="1" applyBorder="1" applyAlignment="1" quotePrefix="1">
      <alignment vertical="center"/>
    </xf>
    <xf numFmtId="49" fontId="16" fillId="0" borderId="11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180" fontId="7" fillId="0" borderId="15" xfId="43" applyNumberFormat="1" applyFont="1" applyBorder="1" applyAlignment="1" quotePrefix="1">
      <alignment horizontal="center" vertical="center"/>
    </xf>
    <xf numFmtId="180" fontId="7" fillId="0" borderId="15" xfId="43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49" fontId="12" fillId="0" borderId="18" xfId="0" applyNumberFormat="1" applyFont="1" applyBorder="1" applyAlignment="1">
      <alignment vertical="center"/>
    </xf>
    <xf numFmtId="180" fontId="7" fillId="0" borderId="10" xfId="43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80" fontId="7" fillId="0" borderId="11" xfId="43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7" fillId="0" borderId="19" xfId="43" applyNumberFormat="1" applyFont="1" applyBorder="1" applyAlignment="1">
      <alignment horizontal="center" vertical="center"/>
    </xf>
    <xf numFmtId="180" fontId="7" fillId="0" borderId="19" xfId="43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80" fontId="7" fillId="0" borderId="11" xfId="43" applyNumberFormat="1" applyFont="1" applyBorder="1" applyAlignment="1">
      <alignment horizontal="center" vertical="center"/>
    </xf>
    <xf numFmtId="180" fontId="7" fillId="0" borderId="19" xfId="43" applyNumberFormat="1" applyFont="1" applyBorder="1" applyAlignment="1">
      <alignment horizontal="center" vertical="center"/>
    </xf>
    <xf numFmtId="180" fontId="7" fillId="0" borderId="19" xfId="43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 quotePrefix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80" fontId="110" fillId="0" borderId="10" xfId="43" applyNumberFormat="1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180" fontId="110" fillId="0" borderId="11" xfId="43" applyNumberFormat="1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180" fontId="110" fillId="0" borderId="19" xfId="43" applyNumberFormat="1" applyFont="1" applyBorder="1" applyAlignment="1">
      <alignment horizontal="center" vertical="center"/>
    </xf>
    <xf numFmtId="180" fontId="110" fillId="0" borderId="19" xfId="43" applyNumberFormat="1" applyFont="1" applyBorder="1" applyAlignment="1">
      <alignment horizontal="right" vertical="center"/>
    </xf>
    <xf numFmtId="0" fontId="96" fillId="0" borderId="11" xfId="0" applyFont="1" applyBorder="1" applyAlignment="1">
      <alignment horizontal="center" vertical="center"/>
    </xf>
    <xf numFmtId="49" fontId="105" fillId="0" borderId="11" xfId="0" applyNumberFormat="1" applyFont="1" applyBorder="1" applyAlignment="1">
      <alignment horizontal="center" vertical="center"/>
    </xf>
    <xf numFmtId="0" fontId="97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Alignment="1" quotePrefix="1">
      <alignment horizontal="center" vertical="center"/>
    </xf>
    <xf numFmtId="180" fontId="7" fillId="0" borderId="12" xfId="43" applyNumberFormat="1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80" fontId="7" fillId="0" borderId="12" xfId="43" applyNumberFormat="1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0" fontId="96" fillId="0" borderId="10" xfId="0" applyFont="1" applyBorder="1" applyAlignment="1" quotePrefix="1">
      <alignment horizontal="center" vertical="center"/>
    </xf>
    <xf numFmtId="0" fontId="96" fillId="0" borderId="0" xfId="0" applyFont="1" applyAlignment="1" quotePrefix="1">
      <alignment horizontal="center" vertical="center"/>
    </xf>
    <xf numFmtId="0" fontId="96" fillId="0" borderId="10" xfId="0" applyFont="1" applyBorder="1" applyAlignment="1" quotePrefix="1">
      <alignment horizontal="center" vertical="center"/>
    </xf>
    <xf numFmtId="0" fontId="10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182" fontId="11" fillId="0" borderId="21" xfId="43" applyNumberFormat="1" applyFont="1" applyBorder="1" applyAlignment="1" quotePrefix="1">
      <alignment horizontal="center" vertical="center"/>
    </xf>
    <xf numFmtId="49" fontId="11" fillId="0" borderId="21" xfId="0" applyNumberFormat="1" applyFont="1" applyBorder="1" applyAlignment="1" quotePrefix="1">
      <alignment horizontal="center" vertical="center"/>
    </xf>
    <xf numFmtId="49" fontId="12" fillId="0" borderId="0" xfId="0" applyNumberFormat="1" applyFont="1" applyBorder="1" applyAlignment="1">
      <alignment horizontal="center" vertical="center" textRotation="180"/>
    </xf>
    <xf numFmtId="49" fontId="11" fillId="0" borderId="17" xfId="0" applyNumberFormat="1" applyFont="1" applyBorder="1" applyAlignment="1" quotePrefix="1">
      <alignment horizontal="center" vertical="center" textRotation="180"/>
    </xf>
    <xf numFmtId="49" fontId="11" fillId="0" borderId="0" xfId="0" applyNumberFormat="1" applyFont="1" applyBorder="1" applyAlignment="1" quotePrefix="1">
      <alignment horizontal="center" vertical="center" textRotation="180"/>
    </xf>
    <xf numFmtId="0" fontId="12" fillId="0" borderId="0" xfId="0" applyFont="1" applyFill="1" applyBorder="1" applyAlignment="1">
      <alignment horizontal="center" vertical="center" textRotation="180"/>
    </xf>
    <xf numFmtId="0" fontId="15" fillId="0" borderId="12" xfId="0" applyFont="1" applyBorder="1" applyAlignment="1">
      <alignment vertical="center"/>
    </xf>
    <xf numFmtId="49" fontId="12" fillId="0" borderId="0" xfId="0" applyNumberFormat="1" applyFont="1" applyFill="1" applyBorder="1" applyAlignment="1" quotePrefix="1">
      <alignment vertical="center"/>
    </xf>
    <xf numFmtId="49" fontId="20" fillId="0" borderId="0" xfId="0" applyNumberFormat="1" applyFont="1" applyBorder="1" applyAlignment="1">
      <alignment horizontal="center" vertical="center" textRotation="180"/>
    </xf>
    <xf numFmtId="49" fontId="20" fillId="0" borderId="17" xfId="0" applyNumberFormat="1" applyFont="1" applyFill="1" applyBorder="1" applyAlignment="1">
      <alignment horizontal="center" vertical="center" textRotation="180"/>
    </xf>
    <xf numFmtId="49" fontId="20" fillId="0" borderId="0" xfId="0" applyNumberFormat="1" applyFont="1" applyFill="1" applyBorder="1" applyAlignment="1">
      <alignment horizontal="center" vertical="center" textRotation="180"/>
    </xf>
    <xf numFmtId="0" fontId="20" fillId="0" borderId="0" xfId="0" applyFont="1" applyBorder="1" applyAlignment="1">
      <alignment horizontal="center" vertical="center" textRotation="180"/>
    </xf>
    <xf numFmtId="0" fontId="12" fillId="0" borderId="17" xfId="0" applyFont="1" applyBorder="1" applyAlignment="1" quotePrefix="1">
      <alignment vertical="center"/>
    </xf>
    <xf numFmtId="49" fontId="12" fillId="0" borderId="13" xfId="0" applyNumberFormat="1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 textRotation="180"/>
    </xf>
    <xf numFmtId="49" fontId="12" fillId="0" borderId="12" xfId="0" applyNumberFormat="1" applyFont="1" applyBorder="1" applyAlignment="1" quotePrefix="1">
      <alignment vertical="center"/>
    </xf>
    <xf numFmtId="180" fontId="8" fillId="0" borderId="10" xfId="43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80" fontId="12" fillId="0" borderId="11" xfId="43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80" fontId="105" fillId="0" borderId="10" xfId="43" applyNumberFormat="1" applyFont="1" applyBorder="1" applyAlignment="1">
      <alignment horizontal="center" vertical="center"/>
    </xf>
    <xf numFmtId="180" fontId="106" fillId="0" borderId="10" xfId="43" applyNumberFormat="1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12" fillId="0" borderId="17" xfId="0" applyNumberFormat="1" applyFont="1" applyBorder="1" applyAlignment="1" quotePrefix="1">
      <alignment horizontal="center" vertical="center"/>
    </xf>
    <xf numFmtId="182" fontId="11" fillId="0" borderId="17" xfId="43" applyNumberFormat="1" applyFont="1" applyBorder="1" applyAlignment="1">
      <alignment horizontal="center" vertical="center"/>
    </xf>
    <xf numFmtId="49" fontId="11" fillId="0" borderId="17" xfId="0" applyNumberFormat="1" applyFont="1" applyBorder="1" applyAlignment="1" quotePrefix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182" fontId="11" fillId="0" borderId="0" xfId="43" applyNumberFormat="1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49" fontId="12" fillId="0" borderId="14" xfId="0" applyNumberFormat="1" applyFont="1" applyFill="1" applyBorder="1" applyAlignment="1">
      <alignment horizontal="center" vertical="center"/>
    </xf>
    <xf numFmtId="3" fontId="12" fillId="0" borderId="17" xfId="0" applyNumberFormat="1" applyFont="1" applyBorder="1" applyAlignment="1">
      <alignment horizontal="right" vertical="center"/>
    </xf>
    <xf numFmtId="180" fontId="12" fillId="0" borderId="17" xfId="43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180" fontId="12" fillId="0" borderId="22" xfId="43" applyNumberFormat="1" applyFont="1" applyBorder="1" applyAlignment="1" quotePrefix="1">
      <alignment horizontal="center" vertical="center"/>
    </xf>
    <xf numFmtId="180" fontId="12" fillId="0" borderId="21" xfId="43" applyNumberFormat="1" applyFont="1" applyBorder="1" applyAlignment="1" quotePrefix="1">
      <alignment horizontal="center" vertical="center"/>
    </xf>
    <xf numFmtId="180" fontId="11" fillId="0" borderId="22" xfId="43" applyNumberFormat="1" applyFont="1" applyBorder="1" applyAlignment="1" quotePrefix="1">
      <alignment horizontal="center" vertical="center"/>
    </xf>
    <xf numFmtId="180" fontId="11" fillId="0" borderId="21" xfId="43" applyNumberFormat="1" applyFont="1" applyBorder="1" applyAlignment="1" quotePrefix="1">
      <alignment horizontal="center" vertical="center"/>
    </xf>
    <xf numFmtId="180" fontId="11" fillId="0" borderId="21" xfId="43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110" fillId="0" borderId="0" xfId="0" applyFont="1" applyAlignment="1">
      <alignment vertical="center"/>
    </xf>
    <xf numFmtId="180" fontId="7" fillId="0" borderId="17" xfId="43" applyNumberFormat="1" applyFont="1" applyBorder="1" applyAlignment="1">
      <alignment horizontal="right" vertical="center"/>
    </xf>
    <xf numFmtId="4" fontId="11" fillId="0" borderId="10" xfId="43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 quotePrefix="1">
      <alignment horizontal="right" vertical="center"/>
    </xf>
    <xf numFmtId="0" fontId="12" fillId="0" borderId="11" xfId="0" applyFont="1" applyFill="1" applyBorder="1" applyAlignment="1">
      <alignment horizontal="center" vertical="center" textRotation="180"/>
    </xf>
    <xf numFmtId="49" fontId="15" fillId="0" borderId="10" xfId="0" applyNumberFormat="1" applyFont="1" applyBorder="1" applyAlignment="1" quotePrefix="1">
      <alignment vertical="center"/>
    </xf>
    <xf numFmtId="49" fontId="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180" fontId="16" fillId="0" borderId="10" xfId="43" applyNumberFormat="1" applyFont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180" fontId="105" fillId="0" borderId="0" xfId="43" applyNumberFormat="1" applyFont="1" applyBorder="1" applyAlignment="1">
      <alignment horizontal="right" vertical="center"/>
    </xf>
    <xf numFmtId="180" fontId="105" fillId="0" borderId="10" xfId="43" applyNumberFormat="1" applyFont="1" applyBorder="1" applyAlignment="1">
      <alignment horizontal="right" vertical="center"/>
    </xf>
    <xf numFmtId="49" fontId="105" fillId="0" borderId="10" xfId="0" applyNumberFormat="1" applyFont="1" applyBorder="1" applyAlignment="1">
      <alignment horizontal="center" vertical="center"/>
    </xf>
    <xf numFmtId="180" fontId="105" fillId="0" borderId="12" xfId="43" applyNumberFormat="1" applyFont="1" applyBorder="1" applyAlignment="1">
      <alignment horizontal="right" vertical="center"/>
    </xf>
    <xf numFmtId="49" fontId="106" fillId="0" borderId="14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 quotePrefix="1">
      <alignment vertical="center"/>
    </xf>
    <xf numFmtId="0" fontId="16" fillId="0" borderId="16" xfId="0" applyFont="1" applyBorder="1" applyAlignment="1">
      <alignment horizontal="left" vertical="center"/>
    </xf>
    <xf numFmtId="180" fontId="12" fillId="0" borderId="10" xfId="43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/>
    </xf>
    <xf numFmtId="0" fontId="16" fillId="0" borderId="0" xfId="0" applyFont="1" applyAlignment="1">
      <alignment vertical="center"/>
    </xf>
    <xf numFmtId="180" fontId="12" fillId="0" borderId="16" xfId="43" applyNumberFormat="1" applyFont="1" applyBorder="1" applyAlignment="1">
      <alignment horizontal="right" vertical="center"/>
    </xf>
    <xf numFmtId="187" fontId="12" fillId="0" borderId="0" xfId="0" applyNumberFormat="1" applyFont="1" applyBorder="1" applyAlignment="1">
      <alignment/>
    </xf>
    <xf numFmtId="49" fontId="16" fillId="0" borderId="11" xfId="0" applyNumberFormat="1" applyFont="1" applyBorder="1" applyAlignment="1">
      <alignment horizontal="center" vertical="center"/>
    </xf>
    <xf numFmtId="180" fontId="12" fillId="0" borderId="11" xfId="43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9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เครื่องหมายจุลภาค 4" xfId="42"/>
    <cellStyle name="Comma" xfId="43"/>
    <cellStyle name="Comma [0]" xfId="44"/>
    <cellStyle name="จุลภาค 2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กติ 2" xfId="50"/>
    <cellStyle name="ปกติ 3" xfId="51"/>
    <cellStyle name="ปกติ 4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Currency" xfId="58"/>
    <cellStyle name="Currency [0]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1"/>
  <sheetViews>
    <sheetView zoomScalePageLayoutView="0" workbookViewId="0" topLeftCell="A31">
      <selection activeCell="B30" sqref="B30"/>
    </sheetView>
  </sheetViews>
  <sheetFormatPr defaultColWidth="9.140625" defaultRowHeight="21.75"/>
  <cols>
    <col min="1" max="1" width="4.00390625" style="0" customWidth="1"/>
    <col min="2" max="2" width="27.140625" style="0" customWidth="1"/>
    <col min="3" max="3" width="19.7109375" style="0" customWidth="1"/>
    <col min="4" max="4" width="21.7109375" style="0" customWidth="1"/>
    <col min="5" max="10" width="9.7109375" style="0" customWidth="1"/>
    <col min="11" max="11" width="14.57421875" style="0" customWidth="1"/>
    <col min="12" max="12" width="11.00390625" style="0" customWidth="1"/>
    <col min="13" max="13" width="10.00390625" style="0" bestFit="1" customWidth="1"/>
  </cols>
  <sheetData>
    <row r="1" spans="1:12" ht="21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1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92.25">
      <c r="A5" s="937" t="s">
        <v>70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</row>
    <row r="6" spans="1:12" ht="21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1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1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21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60.75">
      <c r="A10" s="938" t="s">
        <v>78</v>
      </c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8"/>
    </row>
    <row r="11" spans="1:12" ht="60.7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</row>
    <row r="12" spans="1:12" ht="60.7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</row>
    <row r="13" spans="1:12" ht="60.7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12" ht="34.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1:12" ht="34.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2" ht="34.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1:12" ht="33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1:12" ht="21" customHeight="1">
      <c r="A18" s="939" t="s">
        <v>26</v>
      </c>
      <c r="B18" s="939"/>
      <c r="C18" s="939"/>
      <c r="D18" s="939"/>
      <c r="E18" s="939"/>
      <c r="F18" s="939"/>
      <c r="G18" s="939"/>
      <c r="H18" s="939"/>
      <c r="I18" s="939"/>
      <c r="J18" s="939"/>
      <c r="K18" s="939"/>
      <c r="L18" s="377" t="s">
        <v>70</v>
      </c>
    </row>
    <row r="19" spans="1:12" ht="21" customHeight="1">
      <c r="A19" s="939" t="s">
        <v>411</v>
      </c>
      <c r="B19" s="939"/>
      <c r="C19" s="939"/>
      <c r="D19" s="939"/>
      <c r="E19" s="939"/>
      <c r="F19" s="939"/>
      <c r="G19" s="939"/>
      <c r="H19" s="939"/>
      <c r="I19" s="939"/>
      <c r="J19" s="939"/>
      <c r="K19" s="939"/>
      <c r="L19" s="361"/>
    </row>
    <row r="20" spans="1:12" ht="21" customHeight="1">
      <c r="A20" s="939" t="s">
        <v>33</v>
      </c>
      <c r="B20" s="939"/>
      <c r="C20" s="939"/>
      <c r="D20" s="939"/>
      <c r="E20" s="939"/>
      <c r="F20" s="939"/>
      <c r="G20" s="939"/>
      <c r="H20" s="939"/>
      <c r="I20" s="939"/>
      <c r="J20" s="939"/>
      <c r="K20" s="939"/>
      <c r="L20" s="422"/>
    </row>
    <row r="21" spans="1:12" ht="21" customHeight="1">
      <c r="A21" s="494" t="s">
        <v>73</v>
      </c>
      <c r="B21" s="494"/>
      <c r="C21" s="495"/>
      <c r="D21" s="495"/>
      <c r="E21" s="495"/>
      <c r="F21" s="495"/>
      <c r="G21" s="495"/>
      <c r="H21" s="495"/>
      <c r="I21" s="495"/>
      <c r="J21" s="495"/>
      <c r="K21" s="495"/>
      <c r="L21" s="494"/>
    </row>
    <row r="22" spans="1:12" ht="21" customHeight="1">
      <c r="A22" s="496" t="s">
        <v>10</v>
      </c>
      <c r="B22" s="497" t="s">
        <v>74</v>
      </c>
      <c r="C22" s="494"/>
      <c r="D22" s="494"/>
      <c r="E22" s="495"/>
      <c r="F22" s="495"/>
      <c r="G22" s="495"/>
      <c r="H22" s="495"/>
      <c r="I22" s="495"/>
      <c r="J22" s="495"/>
      <c r="K22" s="495"/>
      <c r="L22" s="63"/>
    </row>
    <row r="23" spans="1:12" ht="21" customHeight="1">
      <c r="A23" s="497" t="s">
        <v>36</v>
      </c>
      <c r="B23" s="497"/>
      <c r="C23" s="495"/>
      <c r="D23" s="495"/>
      <c r="E23" s="495"/>
      <c r="F23" s="495"/>
      <c r="G23" s="495"/>
      <c r="H23" s="495"/>
      <c r="I23" s="495"/>
      <c r="J23" s="495"/>
      <c r="K23" s="495"/>
      <c r="L23" s="495"/>
    </row>
    <row r="24" spans="1:12" ht="21" customHeight="1">
      <c r="A24" s="498" t="s">
        <v>80</v>
      </c>
      <c r="B24" s="499"/>
      <c r="C24" s="495"/>
      <c r="D24" s="495"/>
      <c r="E24" s="495"/>
      <c r="F24" s="495"/>
      <c r="G24" s="495"/>
      <c r="H24" s="495"/>
      <c r="I24" s="495"/>
      <c r="J24" s="495"/>
      <c r="K24" s="495"/>
      <c r="L24" s="495"/>
    </row>
    <row r="25" spans="1:12" ht="21" customHeight="1">
      <c r="A25" s="527"/>
      <c r="B25" s="528"/>
      <c r="C25" s="529"/>
      <c r="D25" s="530" t="s">
        <v>29</v>
      </c>
      <c r="E25" s="931" t="s">
        <v>30</v>
      </c>
      <c r="F25" s="932"/>
      <c r="G25" s="932"/>
      <c r="H25" s="932"/>
      <c r="I25" s="933"/>
      <c r="J25" s="530" t="s">
        <v>42</v>
      </c>
      <c r="K25" s="530" t="s">
        <v>31</v>
      </c>
      <c r="L25" s="531" t="s">
        <v>41</v>
      </c>
    </row>
    <row r="26" spans="1:12" ht="21" customHeight="1">
      <c r="A26" s="532" t="s">
        <v>27</v>
      </c>
      <c r="B26" s="533" t="s">
        <v>39</v>
      </c>
      <c r="C26" s="534" t="s">
        <v>28</v>
      </c>
      <c r="D26" s="533" t="s">
        <v>40</v>
      </c>
      <c r="E26" s="526">
        <v>2561</v>
      </c>
      <c r="F26" s="530">
        <v>2562</v>
      </c>
      <c r="G26" s="526">
        <v>2563</v>
      </c>
      <c r="H26" s="530">
        <v>2564</v>
      </c>
      <c r="I26" s="530">
        <v>2565</v>
      </c>
      <c r="J26" s="533" t="s">
        <v>43</v>
      </c>
      <c r="K26" s="533" t="s">
        <v>32</v>
      </c>
      <c r="L26" s="535" t="s">
        <v>11</v>
      </c>
    </row>
    <row r="27" spans="1:12" ht="21" customHeight="1">
      <c r="A27" s="536"/>
      <c r="B27" s="537"/>
      <c r="C27" s="423"/>
      <c r="D27" s="537"/>
      <c r="E27" s="549" t="s">
        <v>25</v>
      </c>
      <c r="F27" s="550" t="s">
        <v>25</v>
      </c>
      <c r="G27" s="549" t="s">
        <v>25</v>
      </c>
      <c r="H27" s="550" t="s">
        <v>25</v>
      </c>
      <c r="I27" s="550" t="s">
        <v>25</v>
      </c>
      <c r="J27" s="550"/>
      <c r="K27" s="537"/>
      <c r="L27" s="538" t="s">
        <v>106</v>
      </c>
    </row>
    <row r="28" spans="1:12" ht="20.25" customHeight="1">
      <c r="A28" s="667">
        <v>1</v>
      </c>
      <c r="B28" s="297" t="s">
        <v>361</v>
      </c>
      <c r="C28" s="264" t="s">
        <v>122</v>
      </c>
      <c r="D28" s="277" t="s">
        <v>363</v>
      </c>
      <c r="E28" s="472"/>
      <c r="F28" s="261"/>
      <c r="G28" s="303"/>
      <c r="H28" s="303"/>
      <c r="I28" s="265"/>
      <c r="J28" s="558"/>
      <c r="K28" s="871"/>
      <c r="L28" s="269"/>
    </row>
    <row r="29" spans="1:12" ht="20.25" customHeight="1">
      <c r="A29" s="263"/>
      <c r="B29" s="276" t="s">
        <v>242</v>
      </c>
      <c r="C29" s="263" t="s">
        <v>376</v>
      </c>
      <c r="D29" s="263" t="s">
        <v>364</v>
      </c>
      <c r="E29" s="301"/>
      <c r="F29" s="265"/>
      <c r="G29" s="301"/>
      <c r="H29" s="265"/>
      <c r="I29" s="265"/>
      <c r="J29" s="558"/>
      <c r="K29" s="298"/>
      <c r="L29" s="269"/>
    </row>
    <row r="30" spans="1:12" ht="20.25" customHeight="1">
      <c r="A30" s="263"/>
      <c r="B30" s="276" t="s">
        <v>631</v>
      </c>
      <c r="C30" s="263" t="s">
        <v>353</v>
      </c>
      <c r="D30" s="736" t="s">
        <v>371</v>
      </c>
      <c r="E30" s="299"/>
      <c r="F30" s="265"/>
      <c r="G30" s="265"/>
      <c r="H30" s="265"/>
      <c r="I30" s="265"/>
      <c r="J30" s="872"/>
      <c r="K30" s="557"/>
      <c r="L30" s="738"/>
    </row>
    <row r="31" spans="1:12" ht="20.25" customHeight="1">
      <c r="A31" s="263"/>
      <c r="B31" s="737"/>
      <c r="C31" s="263" t="s">
        <v>354</v>
      </c>
      <c r="D31" s="277" t="s">
        <v>372</v>
      </c>
      <c r="E31" s="472" t="s">
        <v>10</v>
      </c>
      <c r="F31" s="303" t="s">
        <v>10</v>
      </c>
      <c r="G31" s="303" t="s">
        <v>10</v>
      </c>
      <c r="H31" s="873">
        <v>120000</v>
      </c>
      <c r="I31" s="303" t="s">
        <v>10</v>
      </c>
      <c r="J31" s="558" t="s">
        <v>22</v>
      </c>
      <c r="K31" s="481" t="s">
        <v>305</v>
      </c>
      <c r="L31" s="333" t="s">
        <v>44</v>
      </c>
    </row>
    <row r="32" spans="1:12" ht="20.25" customHeight="1">
      <c r="A32" s="263"/>
      <c r="B32" s="297"/>
      <c r="C32" s="263" t="s">
        <v>197</v>
      </c>
      <c r="D32" s="311" t="s">
        <v>229</v>
      </c>
      <c r="E32" s="301"/>
      <c r="F32" s="265"/>
      <c r="G32" s="265"/>
      <c r="H32" s="265"/>
      <c r="I32" s="265"/>
      <c r="J32" s="558" t="s">
        <v>374</v>
      </c>
      <c r="K32" s="276" t="s">
        <v>375</v>
      </c>
      <c r="L32" s="269" t="s">
        <v>46</v>
      </c>
    </row>
    <row r="33" spans="1:12" ht="20.25" customHeight="1">
      <c r="A33" s="262"/>
      <c r="B33" s="297"/>
      <c r="C33" s="262" t="s">
        <v>6</v>
      </c>
      <c r="D33" s="311"/>
      <c r="E33" s="301"/>
      <c r="F33" s="265"/>
      <c r="G33" s="301"/>
      <c r="H33" s="265"/>
      <c r="I33" s="265"/>
      <c r="J33" s="430" t="s">
        <v>373</v>
      </c>
      <c r="K33" s="276" t="s">
        <v>377</v>
      </c>
      <c r="L33" s="874"/>
    </row>
    <row r="34" spans="1:12" ht="20.25" customHeight="1">
      <c r="A34" s="262"/>
      <c r="B34" s="297"/>
      <c r="C34" s="77"/>
      <c r="D34" s="277"/>
      <c r="E34" s="472"/>
      <c r="F34" s="303"/>
      <c r="G34" s="303"/>
      <c r="H34" s="303"/>
      <c r="I34" s="875"/>
      <c r="J34" s="558"/>
      <c r="K34" s="276" t="s">
        <v>378</v>
      </c>
      <c r="L34" s="269"/>
    </row>
    <row r="35" spans="1:12" ht="20.25" customHeight="1">
      <c r="A35" s="667"/>
      <c r="B35" s="481"/>
      <c r="C35" s="300"/>
      <c r="D35" s="263"/>
      <c r="E35" s="301"/>
      <c r="F35" s="265"/>
      <c r="G35" s="265"/>
      <c r="H35" s="265"/>
      <c r="I35" s="265"/>
      <c r="J35" s="276"/>
      <c r="K35" s="263" t="s">
        <v>379</v>
      </c>
      <c r="L35" s="269"/>
    </row>
    <row r="36" spans="1:12" ht="20.25" customHeight="1">
      <c r="A36" s="667"/>
      <c r="B36" s="264"/>
      <c r="C36" s="266"/>
      <c r="D36" s="77"/>
      <c r="E36" s="301"/>
      <c r="F36" s="265"/>
      <c r="G36" s="301"/>
      <c r="H36" s="265"/>
      <c r="I36" s="265"/>
      <c r="J36" s="558"/>
      <c r="K36" s="263" t="s">
        <v>220</v>
      </c>
      <c r="L36" s="738"/>
    </row>
    <row r="37" spans="1:12" ht="20.25" customHeight="1">
      <c r="A37" s="739"/>
      <c r="B37" s="450"/>
      <c r="C37" s="739"/>
      <c r="D37" s="740"/>
      <c r="E37" s="428"/>
      <c r="F37" s="428"/>
      <c r="G37" s="428"/>
      <c r="H37" s="428"/>
      <c r="I37" s="428"/>
      <c r="J37" s="876"/>
      <c r="K37" s="428" t="s">
        <v>68</v>
      </c>
      <c r="L37" s="464"/>
    </row>
    <row r="38" spans="1:12" ht="20.25" customHeight="1">
      <c r="A38" s="877"/>
      <c r="B38" s="745" t="s">
        <v>458</v>
      </c>
      <c r="C38" s="621" t="s">
        <v>10</v>
      </c>
      <c r="D38" s="621" t="s">
        <v>10</v>
      </c>
      <c r="E38" s="621" t="s">
        <v>10</v>
      </c>
      <c r="F38" s="621" t="s">
        <v>10</v>
      </c>
      <c r="G38" s="621" t="s">
        <v>10</v>
      </c>
      <c r="H38" s="774">
        <f>SUM(H31)</f>
        <v>120000</v>
      </c>
      <c r="I38" s="621" t="s">
        <v>10</v>
      </c>
      <c r="J38" s="588"/>
      <c r="K38" s="588"/>
      <c r="L38" s="588"/>
    </row>
    <row r="39" spans="1:12" ht="20.25" customHeight="1">
      <c r="A39" s="733"/>
      <c r="B39" s="190"/>
      <c r="C39" s="9"/>
      <c r="D39" s="726"/>
      <c r="E39" s="255"/>
      <c r="F39" s="255"/>
      <c r="G39" s="255"/>
      <c r="H39" s="255"/>
      <c r="I39" s="255"/>
      <c r="J39" s="196"/>
      <c r="K39" s="253"/>
      <c r="L39" s="858" t="s">
        <v>546</v>
      </c>
    </row>
    <row r="40" spans="1:12" ht="20.25" customHeight="1">
      <c r="A40" s="733"/>
      <c r="B40" s="190"/>
      <c r="C40" s="9"/>
      <c r="D40" s="726"/>
      <c r="E40" s="255"/>
      <c r="F40" s="255"/>
      <c r="G40" s="255"/>
      <c r="H40" s="255"/>
      <c r="I40" s="255"/>
      <c r="J40" s="196"/>
      <c r="K40" s="253"/>
      <c r="L40" s="734"/>
    </row>
    <row r="41" spans="1:12" ht="20.25" customHeight="1">
      <c r="A41" s="733"/>
      <c r="B41" s="190"/>
      <c r="C41" s="9"/>
      <c r="D41" s="726"/>
      <c r="E41" s="255"/>
      <c r="F41" s="255"/>
      <c r="G41" s="255"/>
      <c r="H41" s="255"/>
      <c r="I41" s="255"/>
      <c r="J41" s="196"/>
      <c r="K41" s="253"/>
      <c r="L41" s="734"/>
    </row>
    <row r="42" spans="1:12" ht="20.25" customHeight="1">
      <c r="A42" s="733"/>
      <c r="B42" s="190"/>
      <c r="C42" s="9"/>
      <c r="D42" s="726"/>
      <c r="E42" s="255"/>
      <c r="F42" s="255"/>
      <c r="G42" s="255"/>
      <c r="H42" s="255"/>
      <c r="I42" s="255"/>
      <c r="J42" s="196"/>
      <c r="K42" s="253"/>
      <c r="L42" s="734"/>
    </row>
    <row r="43" spans="1:12" ht="20.25" customHeight="1">
      <c r="A43" s="733"/>
      <c r="B43" s="190"/>
      <c r="C43" s="9"/>
      <c r="D43" s="726"/>
      <c r="E43" s="255"/>
      <c r="F43" s="255"/>
      <c r="G43" s="255"/>
      <c r="H43" s="255"/>
      <c r="I43" s="255"/>
      <c r="J43" s="196"/>
      <c r="K43" s="253"/>
      <c r="L43" s="734"/>
    </row>
    <row r="44" spans="1:12" ht="20.25" customHeight="1">
      <c r="A44" s="733"/>
      <c r="B44" s="190"/>
      <c r="C44" s="9"/>
      <c r="D44" s="726"/>
      <c r="E44" s="255"/>
      <c r="F44" s="255"/>
      <c r="G44" s="255"/>
      <c r="H44" s="255"/>
      <c r="I44" s="255"/>
      <c r="J44" s="196"/>
      <c r="K44" s="253"/>
      <c r="L44" s="734"/>
    </row>
    <row r="45" spans="1:12" ht="20.25" customHeight="1">
      <c r="A45" s="733"/>
      <c r="B45" s="190"/>
      <c r="C45" s="9"/>
      <c r="D45" s="726"/>
      <c r="E45" s="255"/>
      <c r="F45" s="255"/>
      <c r="G45" s="255"/>
      <c r="H45" s="255"/>
      <c r="I45" s="255"/>
      <c r="J45" s="196"/>
      <c r="K45" s="253"/>
      <c r="L45" s="734"/>
    </row>
    <row r="46" spans="1:12" ht="20.25" customHeight="1">
      <c r="A46" s="733"/>
      <c r="B46" s="190"/>
      <c r="C46" s="9"/>
      <c r="D46" s="726"/>
      <c r="E46" s="255"/>
      <c r="F46" s="255"/>
      <c r="G46" s="255"/>
      <c r="H46" s="255"/>
      <c r="I46" s="255"/>
      <c r="J46" s="196"/>
      <c r="K46" s="253"/>
      <c r="L46" s="734"/>
    </row>
    <row r="47" spans="1:12" ht="20.25" customHeight="1">
      <c r="A47" s="733"/>
      <c r="B47" s="190"/>
      <c r="C47" s="9"/>
      <c r="D47" s="726"/>
      <c r="E47" s="255"/>
      <c r="F47" s="255"/>
      <c r="G47" s="255"/>
      <c r="H47" s="255"/>
      <c r="I47" s="255"/>
      <c r="J47" s="196"/>
      <c r="K47" s="253"/>
      <c r="L47" s="734"/>
    </row>
    <row r="48" spans="1:12" ht="20.25" customHeight="1">
      <c r="A48" s="733"/>
      <c r="B48" s="190"/>
      <c r="C48" s="9"/>
      <c r="D48" s="726"/>
      <c r="E48" s="255"/>
      <c r="F48" s="255"/>
      <c r="G48" s="255"/>
      <c r="H48" s="255"/>
      <c r="I48" s="255"/>
      <c r="J48" s="196"/>
      <c r="K48" s="253"/>
      <c r="L48" s="734"/>
    </row>
    <row r="49" spans="1:12" ht="20.25" customHeight="1">
      <c r="A49" s="733"/>
      <c r="B49" s="190"/>
      <c r="C49" s="9"/>
      <c r="D49" s="726"/>
      <c r="E49" s="255"/>
      <c r="F49" s="255"/>
      <c r="G49" s="255"/>
      <c r="H49" s="255"/>
      <c r="I49" s="255"/>
      <c r="J49" s="196"/>
      <c r="K49" s="253"/>
      <c r="L49" s="734"/>
    </row>
    <row r="50" spans="1:12" ht="20.25" customHeight="1">
      <c r="A50" s="733"/>
      <c r="B50" s="190"/>
      <c r="C50" s="9"/>
      <c r="D50" s="726"/>
      <c r="E50" s="255"/>
      <c r="F50" s="255"/>
      <c r="G50" s="255"/>
      <c r="H50" s="255"/>
      <c r="I50" s="255"/>
      <c r="J50" s="196"/>
      <c r="K50" s="253"/>
      <c r="L50" s="734"/>
    </row>
    <row r="51" spans="1:12" ht="20.25" customHeight="1">
      <c r="A51" s="733"/>
      <c r="B51" s="190"/>
      <c r="C51" s="9"/>
      <c r="D51" s="726"/>
      <c r="E51" s="255"/>
      <c r="F51" s="255"/>
      <c r="G51" s="255"/>
      <c r="H51" s="255"/>
      <c r="I51" s="255"/>
      <c r="J51" s="196"/>
      <c r="K51" s="253"/>
      <c r="L51" s="734"/>
    </row>
    <row r="52" spans="1:12" ht="20.25" customHeight="1">
      <c r="A52" s="733"/>
      <c r="B52" s="190"/>
      <c r="C52" s="9"/>
      <c r="D52" s="726"/>
      <c r="E52" s="255"/>
      <c r="F52" s="255"/>
      <c r="G52" s="255"/>
      <c r="H52" s="255"/>
      <c r="I52" s="255"/>
      <c r="J52" s="196"/>
      <c r="K52" s="253"/>
      <c r="L52" s="734"/>
    </row>
    <row r="53" spans="1:12" ht="20.25" customHeight="1">
      <c r="A53" s="733"/>
      <c r="B53" s="190"/>
      <c r="C53" s="9"/>
      <c r="D53" s="726"/>
      <c r="E53" s="255"/>
      <c r="F53" s="255"/>
      <c r="G53" s="255"/>
      <c r="H53" s="255"/>
      <c r="I53" s="255"/>
      <c r="J53" s="196"/>
      <c r="K53" s="253"/>
      <c r="L53" s="734"/>
    </row>
    <row r="54" spans="1:12" ht="20.25" customHeight="1">
      <c r="A54" s="733"/>
      <c r="B54" s="190"/>
      <c r="C54" s="9"/>
      <c r="D54" s="726"/>
      <c r="E54" s="255"/>
      <c r="F54" s="255"/>
      <c r="G54" s="255"/>
      <c r="H54" s="255"/>
      <c r="I54" s="255"/>
      <c r="J54" s="196"/>
      <c r="K54" s="253"/>
      <c r="L54" s="734"/>
    </row>
    <row r="55" spans="1:12" ht="20.25" customHeight="1">
      <c r="A55" s="733"/>
      <c r="B55" s="190"/>
      <c r="C55" s="9"/>
      <c r="D55" s="726"/>
      <c r="E55" s="255"/>
      <c r="F55" s="255"/>
      <c r="G55" s="255"/>
      <c r="H55" s="255"/>
      <c r="I55" s="255"/>
      <c r="J55" s="196"/>
      <c r="K55" s="253"/>
      <c r="L55" s="734"/>
    </row>
    <row r="56" spans="1:12" ht="20.25" customHeight="1">
      <c r="A56" s="733"/>
      <c r="B56" s="190"/>
      <c r="C56" s="9"/>
      <c r="D56" s="726"/>
      <c r="E56" s="255"/>
      <c r="F56" s="255"/>
      <c r="G56" s="255"/>
      <c r="H56" s="255"/>
      <c r="I56" s="255"/>
      <c r="J56" s="196"/>
      <c r="K56" s="253"/>
      <c r="L56" s="734"/>
    </row>
    <row r="57" spans="1:12" ht="20.25" customHeight="1">
      <c r="A57" s="733"/>
      <c r="B57" s="190"/>
      <c r="C57" s="9"/>
      <c r="D57" s="726"/>
      <c r="E57" s="255"/>
      <c r="F57" s="255"/>
      <c r="G57" s="255"/>
      <c r="H57" s="255"/>
      <c r="I57" s="255"/>
      <c r="J57" s="196"/>
      <c r="K57" s="253"/>
      <c r="L57" s="734"/>
    </row>
    <row r="58" spans="1:12" ht="20.25" customHeight="1">
      <c r="A58" s="733"/>
      <c r="B58" s="190"/>
      <c r="C58" s="9"/>
      <c r="D58" s="726"/>
      <c r="E58" s="255"/>
      <c r="F58" s="255"/>
      <c r="G58" s="255"/>
      <c r="H58" s="255"/>
      <c r="I58" s="255"/>
      <c r="J58" s="196"/>
      <c r="K58" s="253"/>
      <c r="L58" s="734"/>
    </row>
    <row r="59" spans="1:12" ht="20.25" customHeight="1">
      <c r="A59" s="733"/>
      <c r="B59" s="190"/>
      <c r="C59" s="9"/>
      <c r="D59" s="726"/>
      <c r="E59" s="255"/>
      <c r="F59" s="255"/>
      <c r="G59" s="255"/>
      <c r="H59" s="255"/>
      <c r="I59" s="255"/>
      <c r="J59" s="196"/>
      <c r="K59" s="253"/>
      <c r="L59" s="734"/>
    </row>
    <row r="60" spans="1:12" ht="20.25" customHeight="1">
      <c r="A60" s="733"/>
      <c r="B60" s="190"/>
      <c r="C60" s="9"/>
      <c r="D60" s="726"/>
      <c r="E60" s="255"/>
      <c r="F60" s="255"/>
      <c r="G60" s="255"/>
      <c r="H60" s="255"/>
      <c r="I60" s="255"/>
      <c r="J60" s="196"/>
      <c r="K60" s="253"/>
      <c r="L60" s="734"/>
    </row>
    <row r="61" spans="1:12" ht="20.25" customHeight="1">
      <c r="A61" s="733"/>
      <c r="B61" s="190"/>
      <c r="C61" s="9"/>
      <c r="D61" s="726"/>
      <c r="E61" s="255"/>
      <c r="F61" s="255"/>
      <c r="G61" s="255"/>
      <c r="H61" s="255"/>
      <c r="I61" s="255"/>
      <c r="J61" s="196"/>
      <c r="K61" s="253"/>
      <c r="L61" s="734"/>
    </row>
    <row r="62" spans="1:12" ht="20.25" customHeight="1">
      <c r="A62" s="733"/>
      <c r="B62" s="190"/>
      <c r="C62" s="9"/>
      <c r="D62" s="726"/>
      <c r="E62" s="255"/>
      <c r="F62" s="255"/>
      <c r="G62" s="255"/>
      <c r="H62" s="255"/>
      <c r="I62" s="255"/>
      <c r="J62" s="196"/>
      <c r="K62" s="253"/>
      <c r="L62" s="734"/>
    </row>
    <row r="63" spans="1:12" ht="20.25" customHeight="1">
      <c r="A63" s="733"/>
      <c r="B63" s="190"/>
      <c r="C63" s="9"/>
      <c r="D63" s="726"/>
      <c r="E63" s="255"/>
      <c r="F63" s="255"/>
      <c r="G63" s="255"/>
      <c r="H63" s="255"/>
      <c r="I63" s="255"/>
      <c r="J63" s="196"/>
      <c r="K63" s="253"/>
      <c r="L63" s="734"/>
    </row>
    <row r="64" spans="1:12" ht="20.25" customHeight="1">
      <c r="A64" s="733"/>
      <c r="B64" s="190"/>
      <c r="C64" s="186"/>
      <c r="D64" s="726"/>
      <c r="E64" s="255"/>
      <c r="F64" s="255"/>
      <c r="G64" s="255"/>
      <c r="H64" s="255"/>
      <c r="I64" s="255"/>
      <c r="J64" s="196"/>
      <c r="K64" s="255"/>
      <c r="L64" s="734"/>
    </row>
    <row r="65" spans="1:12" ht="20.25" customHeight="1">
      <c r="A65" s="449"/>
      <c r="B65" s="255"/>
      <c r="C65" s="255"/>
      <c r="D65" s="723"/>
      <c r="E65" s="193"/>
      <c r="F65" s="193"/>
      <c r="G65" s="193"/>
      <c r="H65" s="193"/>
      <c r="I65" s="193"/>
      <c r="J65" s="735"/>
      <c r="K65" s="190"/>
      <c r="L65" s="199"/>
    </row>
    <row r="66" spans="1:12" ht="20.25" customHeight="1">
      <c r="A66" s="449"/>
      <c r="B66" s="411"/>
      <c r="C66" s="671"/>
      <c r="D66" s="726"/>
      <c r="E66" s="193"/>
      <c r="F66" s="193"/>
      <c r="G66" s="193"/>
      <c r="H66" s="193"/>
      <c r="I66" s="193"/>
      <c r="J66" s="196"/>
      <c r="K66" s="255"/>
      <c r="L66" s="727"/>
    </row>
    <row r="67" spans="1:12" ht="21" customHeight="1">
      <c r="A67" s="671"/>
      <c r="B67" s="671"/>
      <c r="C67" s="412"/>
      <c r="D67" s="723"/>
      <c r="E67" s="477"/>
      <c r="F67" s="477"/>
      <c r="G67" s="477"/>
      <c r="H67" s="477"/>
      <c r="I67" s="201"/>
      <c r="J67" s="399"/>
      <c r="K67" s="723"/>
      <c r="L67" s="197"/>
    </row>
    <row r="68" spans="1:12" ht="21" customHeight="1">
      <c r="A68" s="671"/>
      <c r="B68" s="671"/>
      <c r="C68" s="671"/>
      <c r="D68" s="671"/>
      <c r="E68" s="193"/>
      <c r="F68" s="193"/>
      <c r="G68" s="193"/>
      <c r="H68" s="193"/>
      <c r="I68" s="193"/>
      <c r="J68" s="399"/>
      <c r="K68" s="255"/>
      <c r="L68" s="197"/>
    </row>
    <row r="69" spans="1:12" ht="21" customHeight="1">
      <c r="A69" s="671"/>
      <c r="B69" s="671"/>
      <c r="C69" s="671"/>
      <c r="D69" s="671"/>
      <c r="E69" s="193"/>
      <c r="F69" s="193"/>
      <c r="G69" s="193"/>
      <c r="H69" s="193"/>
      <c r="I69" s="193"/>
      <c r="J69" s="399"/>
      <c r="K69" s="255"/>
      <c r="L69" s="197"/>
    </row>
    <row r="70" spans="1:12" ht="21" customHeight="1">
      <c r="A70" s="671"/>
      <c r="B70" s="671"/>
      <c r="C70" s="671"/>
      <c r="D70" s="671"/>
      <c r="E70" s="193"/>
      <c r="F70" s="193"/>
      <c r="G70" s="193"/>
      <c r="H70" s="193"/>
      <c r="I70" s="193"/>
      <c r="J70" s="399"/>
      <c r="K70" s="255"/>
      <c r="L70" s="197"/>
    </row>
    <row r="71" spans="1:61" s="8" customFormat="1" ht="21" customHeight="1">
      <c r="A71" s="728"/>
      <c r="B71" s="728"/>
      <c r="C71" s="728"/>
      <c r="D71" s="729"/>
      <c r="E71" s="730"/>
      <c r="F71" s="730"/>
      <c r="G71" s="730"/>
      <c r="H71" s="730"/>
      <c r="I71" s="730"/>
      <c r="J71" s="731"/>
      <c r="K71" s="732"/>
      <c r="L71" s="377" t="s">
        <v>70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ht="20.25" customHeight="1">
      <c r="A72" s="532"/>
      <c r="B72" s="681"/>
      <c r="C72" s="381"/>
      <c r="D72" s="533" t="s">
        <v>29</v>
      </c>
      <c r="E72" s="934" t="s">
        <v>30</v>
      </c>
      <c r="F72" s="935"/>
      <c r="G72" s="935"/>
      <c r="H72" s="935"/>
      <c r="I72" s="936"/>
      <c r="J72" s="533" t="s">
        <v>42</v>
      </c>
      <c r="K72" s="533" t="s">
        <v>31</v>
      </c>
      <c r="L72" s="534" t="s">
        <v>41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12" ht="20.25" customHeight="1">
      <c r="A73" s="532" t="s">
        <v>27</v>
      </c>
      <c r="B73" s="533" t="s">
        <v>39</v>
      </c>
      <c r="C73" s="534" t="s">
        <v>28</v>
      </c>
      <c r="D73" s="533" t="s">
        <v>40</v>
      </c>
      <c r="E73" s="526">
        <v>2561</v>
      </c>
      <c r="F73" s="530">
        <v>2562</v>
      </c>
      <c r="G73" s="526">
        <v>2563</v>
      </c>
      <c r="H73" s="530">
        <v>2564</v>
      </c>
      <c r="I73" s="530">
        <v>2565</v>
      </c>
      <c r="J73" s="533" t="s">
        <v>43</v>
      </c>
      <c r="K73" s="533" t="s">
        <v>32</v>
      </c>
      <c r="L73" s="535" t="s">
        <v>11</v>
      </c>
    </row>
    <row r="74" spans="1:12" ht="20.25" customHeight="1">
      <c r="A74" s="536"/>
      <c r="B74" s="537"/>
      <c r="C74" s="423"/>
      <c r="D74" s="537"/>
      <c r="E74" s="549" t="s">
        <v>25</v>
      </c>
      <c r="F74" s="550" t="s">
        <v>25</v>
      </c>
      <c r="G74" s="549" t="s">
        <v>25</v>
      </c>
      <c r="H74" s="550" t="s">
        <v>25</v>
      </c>
      <c r="I74" s="550" t="s">
        <v>25</v>
      </c>
      <c r="J74" s="550"/>
      <c r="K74" s="537"/>
      <c r="L74" s="538"/>
    </row>
    <row r="75" spans="1:12" ht="20.25" customHeight="1">
      <c r="A75" s="643">
        <v>4</v>
      </c>
      <c r="B75" s="579" t="s">
        <v>146</v>
      </c>
      <c r="C75" s="644" t="s">
        <v>148</v>
      </c>
      <c r="D75" s="172" t="s">
        <v>152</v>
      </c>
      <c r="E75" s="645" t="s">
        <v>10</v>
      </c>
      <c r="F75" s="645" t="s">
        <v>10</v>
      </c>
      <c r="G75" s="646">
        <v>100000</v>
      </c>
      <c r="H75" s="647">
        <v>130000</v>
      </c>
      <c r="I75" s="647">
        <v>150000</v>
      </c>
      <c r="J75" s="648" t="s">
        <v>156</v>
      </c>
      <c r="K75" s="580" t="s">
        <v>161</v>
      </c>
      <c r="L75" s="575" t="s">
        <v>44</v>
      </c>
    </row>
    <row r="76" spans="1:12" ht="20.25" customHeight="1">
      <c r="A76" s="515"/>
      <c r="B76" s="142" t="s">
        <v>147</v>
      </c>
      <c r="C76" s="177" t="s">
        <v>149</v>
      </c>
      <c r="D76" s="90" t="s">
        <v>153</v>
      </c>
      <c r="E76" s="516"/>
      <c r="F76" s="489"/>
      <c r="G76" s="516"/>
      <c r="H76" s="489"/>
      <c r="I76" s="489"/>
      <c r="J76" s="81" t="s">
        <v>157</v>
      </c>
      <c r="K76" s="90" t="s">
        <v>160</v>
      </c>
      <c r="L76" s="333" t="s">
        <v>46</v>
      </c>
    </row>
    <row r="77" spans="1:12" ht="20.25" customHeight="1">
      <c r="A77" s="346"/>
      <c r="B77" s="101"/>
      <c r="C77" s="250" t="s">
        <v>150</v>
      </c>
      <c r="D77" s="89" t="s">
        <v>154</v>
      </c>
      <c r="E77" s="517"/>
      <c r="F77" s="518"/>
      <c r="G77" s="517"/>
      <c r="H77" s="518"/>
      <c r="I77" s="518"/>
      <c r="J77" s="161" t="s">
        <v>159</v>
      </c>
      <c r="K77" s="102"/>
      <c r="L77" s="488"/>
    </row>
    <row r="78" spans="1:12" ht="20.25" customHeight="1">
      <c r="A78" s="354"/>
      <c r="B78" s="175"/>
      <c r="C78" s="473" t="s">
        <v>151</v>
      </c>
      <c r="D78" s="492" t="s">
        <v>155</v>
      </c>
      <c r="E78" s="649"/>
      <c r="F78" s="649"/>
      <c r="G78" s="649"/>
      <c r="H78" s="649"/>
      <c r="I78" s="649"/>
      <c r="J78" s="475" t="s">
        <v>158</v>
      </c>
      <c r="K78" s="473"/>
      <c r="L78" s="493"/>
    </row>
    <row r="79" spans="1:12" ht="20.25" customHeight="1">
      <c r="A79" s="650">
        <v>5</v>
      </c>
      <c r="B79" s="170" t="s">
        <v>175</v>
      </c>
      <c r="C79" s="651" t="s">
        <v>162</v>
      </c>
      <c r="D79" s="652" t="s">
        <v>165</v>
      </c>
      <c r="E79" s="645" t="s">
        <v>10</v>
      </c>
      <c r="F79" s="645" t="s">
        <v>10</v>
      </c>
      <c r="G79" s="486">
        <v>50000</v>
      </c>
      <c r="H79" s="616">
        <v>50000</v>
      </c>
      <c r="I79" s="617">
        <v>50000</v>
      </c>
      <c r="J79" s="170" t="s">
        <v>22</v>
      </c>
      <c r="K79" s="651" t="s">
        <v>169</v>
      </c>
      <c r="L79" s="575" t="s">
        <v>44</v>
      </c>
    </row>
    <row r="80" spans="1:12" ht="20.25" customHeight="1">
      <c r="A80" s="519"/>
      <c r="B80" s="101" t="s">
        <v>182</v>
      </c>
      <c r="C80" s="520" t="s">
        <v>163</v>
      </c>
      <c r="D80" s="330" t="s">
        <v>180</v>
      </c>
      <c r="E80" s="521"/>
      <c r="F80" s="522"/>
      <c r="G80" s="521"/>
      <c r="H80" s="331"/>
      <c r="I80" s="331"/>
      <c r="J80" s="101" t="s">
        <v>110</v>
      </c>
      <c r="K80" s="641" t="s">
        <v>170</v>
      </c>
      <c r="L80" s="333" t="s">
        <v>46</v>
      </c>
    </row>
    <row r="81" spans="1:12" ht="20.25" customHeight="1">
      <c r="A81" s="519"/>
      <c r="B81" s="329"/>
      <c r="C81" s="653" t="s">
        <v>176</v>
      </c>
      <c r="D81" s="490" t="s">
        <v>166</v>
      </c>
      <c r="E81" s="358"/>
      <c r="F81" s="523"/>
      <c r="G81" s="358"/>
      <c r="H81" s="523"/>
      <c r="I81" s="331"/>
      <c r="J81" s="81" t="s">
        <v>167</v>
      </c>
      <c r="K81" s="330" t="s">
        <v>171</v>
      </c>
      <c r="L81" s="524"/>
    </row>
    <row r="82" spans="1:12" ht="20.25" customHeight="1">
      <c r="A82" s="519"/>
      <c r="B82" s="329"/>
      <c r="C82" s="324" t="s">
        <v>164</v>
      </c>
      <c r="D82" s="487" t="s">
        <v>179</v>
      </c>
      <c r="E82" s="521"/>
      <c r="F82" s="331"/>
      <c r="G82" s="521"/>
      <c r="H82" s="331"/>
      <c r="I82" s="331"/>
      <c r="J82" s="161" t="s">
        <v>168</v>
      </c>
      <c r="K82" s="487" t="s">
        <v>172</v>
      </c>
      <c r="L82" s="101"/>
    </row>
    <row r="83" spans="1:12" ht="20.25" customHeight="1">
      <c r="A83" s="519"/>
      <c r="B83" s="329"/>
      <c r="C83" s="218" t="s">
        <v>177</v>
      </c>
      <c r="D83" s="487" t="s">
        <v>181</v>
      </c>
      <c r="E83" s="521"/>
      <c r="F83" s="331"/>
      <c r="G83" s="521"/>
      <c r="H83" s="331"/>
      <c r="I83" s="331"/>
      <c r="J83" s="208"/>
      <c r="K83" s="525" t="s">
        <v>173</v>
      </c>
      <c r="L83" s="101"/>
    </row>
    <row r="84" spans="1:12" ht="20.25" customHeight="1">
      <c r="A84" s="654"/>
      <c r="B84" s="363"/>
      <c r="C84" s="655" t="s">
        <v>178</v>
      </c>
      <c r="D84" s="642"/>
      <c r="E84" s="628"/>
      <c r="F84" s="640"/>
      <c r="G84" s="628"/>
      <c r="H84" s="640"/>
      <c r="I84" s="640"/>
      <c r="J84" s="474"/>
      <c r="K84" s="656" t="s">
        <v>174</v>
      </c>
      <c r="L84" s="175"/>
    </row>
    <row r="85" spans="1:12" ht="20.25" customHeight="1">
      <c r="A85" s="650">
        <v>6</v>
      </c>
      <c r="B85" s="170" t="s">
        <v>184</v>
      </c>
      <c r="C85" s="651" t="s">
        <v>186</v>
      </c>
      <c r="D85" s="652" t="s">
        <v>165</v>
      </c>
      <c r="E85" s="645" t="s">
        <v>10</v>
      </c>
      <c r="F85" s="645" t="s">
        <v>10</v>
      </c>
      <c r="G85" s="486">
        <v>50000</v>
      </c>
      <c r="H85" s="616">
        <v>50000</v>
      </c>
      <c r="I85" s="617">
        <v>50000</v>
      </c>
      <c r="J85" s="170" t="s">
        <v>98</v>
      </c>
      <c r="K85" s="651" t="s">
        <v>192</v>
      </c>
      <c r="L85" s="575" t="s">
        <v>44</v>
      </c>
    </row>
    <row r="86" spans="1:12" ht="20.25" customHeight="1">
      <c r="A86" s="519"/>
      <c r="B86" s="101" t="s">
        <v>185</v>
      </c>
      <c r="C86" s="520" t="s">
        <v>187</v>
      </c>
      <c r="D86" s="330" t="s">
        <v>188</v>
      </c>
      <c r="E86" s="521"/>
      <c r="F86" s="522"/>
      <c r="G86" s="521"/>
      <c r="H86" s="331"/>
      <c r="I86" s="331"/>
      <c r="J86" s="101" t="s">
        <v>191</v>
      </c>
      <c r="K86" s="641" t="s">
        <v>193</v>
      </c>
      <c r="L86" s="333" t="s">
        <v>46</v>
      </c>
    </row>
    <row r="87" spans="1:12" ht="20.25" customHeight="1">
      <c r="A87" s="519"/>
      <c r="B87" s="329"/>
      <c r="C87" s="657" t="s">
        <v>190</v>
      </c>
      <c r="D87" s="490" t="s">
        <v>189</v>
      </c>
      <c r="E87" s="358"/>
      <c r="F87" s="523"/>
      <c r="G87" s="358"/>
      <c r="H87" s="523"/>
      <c r="I87" s="331"/>
      <c r="J87" s="81" t="s">
        <v>120</v>
      </c>
      <c r="K87" s="330" t="s">
        <v>190</v>
      </c>
      <c r="L87" s="524"/>
    </row>
    <row r="88" spans="1:12" ht="20.25" customHeight="1">
      <c r="A88" s="654"/>
      <c r="B88" s="363"/>
      <c r="C88" s="655"/>
      <c r="D88" s="642" t="s">
        <v>190</v>
      </c>
      <c r="E88" s="628"/>
      <c r="F88" s="640"/>
      <c r="G88" s="628"/>
      <c r="H88" s="640"/>
      <c r="I88" s="640"/>
      <c r="J88" s="475" t="s">
        <v>47</v>
      </c>
      <c r="K88" s="642"/>
      <c r="L88" s="175"/>
    </row>
    <row r="89" spans="1:12" ht="20.25" customHeight="1">
      <c r="A89" s="346">
        <v>7</v>
      </c>
      <c r="B89" s="101" t="s">
        <v>247</v>
      </c>
      <c r="C89" s="250" t="s">
        <v>233</v>
      </c>
      <c r="D89" s="102" t="s">
        <v>265</v>
      </c>
      <c r="E89" s="539" t="s">
        <v>10</v>
      </c>
      <c r="F89" s="368" t="s">
        <v>10</v>
      </c>
      <c r="G89" s="327">
        <v>110000</v>
      </c>
      <c r="H89" s="208">
        <v>110000</v>
      </c>
      <c r="I89" s="208">
        <v>110000</v>
      </c>
      <c r="J89" s="161" t="s">
        <v>22</v>
      </c>
      <c r="K89" s="540" t="s">
        <v>261</v>
      </c>
      <c r="L89" s="143" t="s">
        <v>44</v>
      </c>
    </row>
    <row r="90" spans="1:12" ht="20.25" customHeight="1">
      <c r="A90" s="346"/>
      <c r="B90" s="101" t="s">
        <v>248</v>
      </c>
      <c r="C90" s="167" t="s">
        <v>259</v>
      </c>
      <c r="D90" s="101" t="s">
        <v>264</v>
      </c>
      <c r="E90" s="327"/>
      <c r="F90" s="208"/>
      <c r="G90" s="327"/>
      <c r="H90" s="208"/>
      <c r="I90" s="208"/>
      <c r="J90" s="161" t="s">
        <v>231</v>
      </c>
      <c r="K90" s="541" t="s">
        <v>262</v>
      </c>
      <c r="L90" s="333" t="s">
        <v>46</v>
      </c>
    </row>
    <row r="91" spans="1:12" ht="20.25" customHeight="1">
      <c r="A91" s="346"/>
      <c r="B91" s="101" t="s">
        <v>246</v>
      </c>
      <c r="C91" s="101" t="s">
        <v>260</v>
      </c>
      <c r="D91" s="542" t="s">
        <v>266</v>
      </c>
      <c r="E91" s="326"/>
      <c r="F91" s="208"/>
      <c r="G91" s="208"/>
      <c r="H91" s="208"/>
      <c r="I91" s="208"/>
      <c r="J91" s="543" t="s">
        <v>145</v>
      </c>
      <c r="K91" s="328" t="s">
        <v>194</v>
      </c>
      <c r="L91" s="544"/>
    </row>
    <row r="92" spans="1:13" ht="20.25" customHeight="1">
      <c r="A92" s="333"/>
      <c r="B92" s="361"/>
      <c r="C92" s="101" t="s">
        <v>234</v>
      </c>
      <c r="D92" s="101" t="s">
        <v>234</v>
      </c>
      <c r="E92" s="327"/>
      <c r="F92" s="208"/>
      <c r="G92" s="327"/>
      <c r="H92" s="208"/>
      <c r="I92" s="208"/>
      <c r="J92" s="161"/>
      <c r="K92" s="541" t="s">
        <v>235</v>
      </c>
      <c r="L92" s="143"/>
      <c r="M92" s="156"/>
    </row>
    <row r="93" spans="1:13" ht="21" customHeight="1">
      <c r="A93" s="354"/>
      <c r="B93" s="457"/>
      <c r="C93" s="175"/>
      <c r="D93" s="175" t="s">
        <v>249</v>
      </c>
      <c r="E93" s="474"/>
      <c r="F93" s="474"/>
      <c r="G93" s="474"/>
      <c r="H93" s="474"/>
      <c r="I93" s="474"/>
      <c r="J93" s="475"/>
      <c r="K93" s="473" t="s">
        <v>220</v>
      </c>
      <c r="L93" s="493"/>
      <c r="M93" s="156"/>
    </row>
    <row r="94" spans="1:13" ht="20.25" customHeight="1">
      <c r="A94" s="104"/>
      <c r="B94" s="58"/>
      <c r="C94" s="58"/>
      <c r="D94" s="15"/>
      <c r="E94" s="15"/>
      <c r="F94" s="16"/>
      <c r="J94" s="17"/>
      <c r="K94" s="17"/>
      <c r="L94" s="176"/>
      <c r="M94" s="156"/>
    </row>
    <row r="95" spans="1:13" ht="20.25" customHeight="1">
      <c r="A95" s="104"/>
      <c r="B95" s="58"/>
      <c r="C95" s="58"/>
      <c r="D95" s="15"/>
      <c r="E95" s="15"/>
      <c r="F95" s="16"/>
      <c r="J95" s="17"/>
      <c r="K95" s="17"/>
      <c r="L95" s="176"/>
      <c r="M95" s="156"/>
    </row>
    <row r="96" spans="1:12" ht="21.75">
      <c r="A96" s="527"/>
      <c r="B96" s="528"/>
      <c r="C96" s="529"/>
      <c r="D96" s="530" t="s">
        <v>29</v>
      </c>
      <c r="E96" s="931" t="s">
        <v>30</v>
      </c>
      <c r="F96" s="932"/>
      <c r="G96" s="932"/>
      <c r="H96" s="932"/>
      <c r="I96" s="933"/>
      <c r="J96" s="530" t="s">
        <v>42</v>
      </c>
      <c r="K96" s="530" t="s">
        <v>31</v>
      </c>
      <c r="L96" s="531" t="s">
        <v>41</v>
      </c>
    </row>
    <row r="97" spans="1:12" ht="21.75">
      <c r="A97" s="532" t="s">
        <v>27</v>
      </c>
      <c r="B97" s="533" t="s">
        <v>39</v>
      </c>
      <c r="C97" s="534" t="s">
        <v>28</v>
      </c>
      <c r="D97" s="533" t="s">
        <v>40</v>
      </c>
      <c r="E97" s="526">
        <v>2561</v>
      </c>
      <c r="F97" s="530">
        <v>2562</v>
      </c>
      <c r="G97" s="526">
        <v>2563</v>
      </c>
      <c r="H97" s="530">
        <v>2564</v>
      </c>
      <c r="I97" s="530">
        <v>2564</v>
      </c>
      <c r="J97" s="533" t="s">
        <v>43</v>
      </c>
      <c r="K97" s="533" t="s">
        <v>32</v>
      </c>
      <c r="L97" s="535" t="s">
        <v>11</v>
      </c>
    </row>
    <row r="98" spans="1:12" ht="21.75">
      <c r="A98" s="536"/>
      <c r="B98" s="537"/>
      <c r="C98" s="423"/>
      <c r="D98" s="537"/>
      <c r="E98" s="549" t="s">
        <v>25</v>
      </c>
      <c r="F98" s="550" t="s">
        <v>25</v>
      </c>
      <c r="G98" s="549" t="s">
        <v>25</v>
      </c>
      <c r="H98" s="550" t="s">
        <v>25</v>
      </c>
      <c r="I98" s="550" t="s">
        <v>25</v>
      </c>
      <c r="J98" s="550"/>
      <c r="K98" s="537"/>
      <c r="L98" s="538"/>
    </row>
    <row r="99" spans="1:12" ht="21.75">
      <c r="A99" s="346">
        <v>8</v>
      </c>
      <c r="B99" s="101" t="s">
        <v>211</v>
      </c>
      <c r="C99" s="90" t="s">
        <v>212</v>
      </c>
      <c r="D99" s="249" t="s">
        <v>213</v>
      </c>
      <c r="E99" s="539" t="s">
        <v>10</v>
      </c>
      <c r="F99" s="368" t="s">
        <v>10</v>
      </c>
      <c r="G99" s="658">
        <v>715000</v>
      </c>
      <c r="H99" s="670" t="s">
        <v>10</v>
      </c>
      <c r="I99" s="368" t="s">
        <v>10</v>
      </c>
      <c r="J99" s="81" t="s">
        <v>49</v>
      </c>
      <c r="K99" s="89" t="s">
        <v>123</v>
      </c>
      <c r="L99" s="143" t="s">
        <v>44</v>
      </c>
    </row>
    <row r="100" spans="1:12" ht="21.75">
      <c r="A100" s="532"/>
      <c r="B100" s="101" t="s">
        <v>275</v>
      </c>
      <c r="C100" s="17" t="s">
        <v>276</v>
      </c>
      <c r="D100" s="101" t="s">
        <v>214</v>
      </c>
      <c r="E100" s="563"/>
      <c r="F100" s="566"/>
      <c r="G100" s="561"/>
      <c r="H100" s="561"/>
      <c r="I100" s="562"/>
      <c r="J100" s="81" t="s">
        <v>121</v>
      </c>
      <c r="K100" s="90" t="s">
        <v>240</v>
      </c>
      <c r="L100" s="333" t="s">
        <v>46</v>
      </c>
    </row>
    <row r="101" spans="1:12" ht="21.75">
      <c r="A101" s="532"/>
      <c r="B101" s="142"/>
      <c r="C101" s="26" t="s">
        <v>277</v>
      </c>
      <c r="D101" s="167" t="s">
        <v>215</v>
      </c>
      <c r="E101" s="563"/>
      <c r="F101" s="566"/>
      <c r="G101" s="561"/>
      <c r="H101" s="561"/>
      <c r="I101" s="562"/>
      <c r="J101" s="80" t="s">
        <v>218</v>
      </c>
      <c r="K101" s="90" t="s">
        <v>19</v>
      </c>
      <c r="L101" s="535"/>
    </row>
    <row r="102" spans="1:12" ht="21.75">
      <c r="A102" s="532"/>
      <c r="B102" s="101"/>
      <c r="C102" s="101" t="s">
        <v>278</v>
      </c>
      <c r="D102" s="167" t="s">
        <v>216</v>
      </c>
      <c r="E102" s="563"/>
      <c r="F102" s="566"/>
      <c r="G102" s="566"/>
      <c r="H102" s="566"/>
      <c r="I102" s="562"/>
      <c r="J102" s="80" t="s">
        <v>23</v>
      </c>
      <c r="K102" s="142" t="s">
        <v>68</v>
      </c>
      <c r="L102" s="535"/>
    </row>
    <row r="103" spans="1:12" ht="21.75">
      <c r="A103" s="532"/>
      <c r="B103" s="101"/>
      <c r="C103" s="380" t="s">
        <v>279</v>
      </c>
      <c r="D103" s="101" t="s">
        <v>217</v>
      </c>
      <c r="E103" s="561"/>
      <c r="F103" s="561"/>
      <c r="G103" s="561"/>
      <c r="H103" s="561"/>
      <c r="I103" s="562"/>
      <c r="J103" s="332"/>
      <c r="K103" s="101"/>
      <c r="L103" s="535"/>
    </row>
    <row r="104" spans="2:12" ht="21.75">
      <c r="B104" s="332"/>
      <c r="C104" s="101" t="s">
        <v>280</v>
      </c>
      <c r="D104" s="167" t="s">
        <v>284</v>
      </c>
      <c r="E104" s="561"/>
      <c r="F104" s="561"/>
      <c r="G104" s="561"/>
      <c r="H104" s="561"/>
      <c r="I104" s="561"/>
      <c r="J104" s="332"/>
      <c r="K104" s="101"/>
      <c r="L104" s="4"/>
    </row>
    <row r="105" spans="1:12" ht="21.75">
      <c r="A105" s="346"/>
      <c r="B105" s="332"/>
      <c r="C105" s="101" t="s">
        <v>281</v>
      </c>
      <c r="D105" s="167" t="s">
        <v>285</v>
      </c>
      <c r="E105" s="561"/>
      <c r="F105" s="561"/>
      <c r="G105" s="561"/>
      <c r="H105" s="561"/>
      <c r="I105" s="561"/>
      <c r="J105" s="332"/>
      <c r="K105" s="101"/>
      <c r="L105" s="4"/>
    </row>
    <row r="106" spans="1:12" ht="21.75">
      <c r="A106" s="346"/>
      <c r="B106" s="101"/>
      <c r="C106" s="101" t="s">
        <v>236</v>
      </c>
      <c r="D106" s="78" t="s">
        <v>113</v>
      </c>
      <c r="E106" s="561"/>
      <c r="F106" s="561"/>
      <c r="G106" s="561"/>
      <c r="H106" s="561"/>
      <c r="I106" s="561"/>
      <c r="J106" s="101"/>
      <c r="K106" s="101"/>
      <c r="L106" s="544"/>
    </row>
    <row r="107" spans="1:12" ht="21.75">
      <c r="A107" s="333"/>
      <c r="B107" s="101"/>
      <c r="C107" s="101"/>
      <c r="D107" s="78" t="s">
        <v>114</v>
      </c>
      <c r="E107" s="561"/>
      <c r="F107" s="561"/>
      <c r="G107" s="561"/>
      <c r="H107" s="561"/>
      <c r="I107" s="561"/>
      <c r="J107" s="101"/>
      <c r="K107" s="101"/>
      <c r="L107" s="143"/>
    </row>
    <row r="108" spans="1:12" ht="21.75">
      <c r="A108" s="545" t="s">
        <v>12</v>
      </c>
      <c r="B108" s="545" t="s">
        <v>282</v>
      </c>
      <c r="C108" s="546" t="s">
        <v>10</v>
      </c>
      <c r="D108" s="546" t="s">
        <v>10</v>
      </c>
      <c r="E108" s="547" t="s">
        <v>10</v>
      </c>
      <c r="F108" s="547" t="s">
        <v>10</v>
      </c>
      <c r="G108" s="548">
        <f>SUM(G28+G32+G36+G75+G79+G85+G89+G99)</f>
        <v>1025000</v>
      </c>
      <c r="H108" s="548">
        <f>SUM(H28+H32+H36+H75+H79+H85+H89)</f>
        <v>340000</v>
      </c>
      <c r="I108" s="548">
        <f>SUM(I28+I32+I36+I75+I79+I85+I89)</f>
        <v>360000</v>
      </c>
      <c r="J108" s="546" t="s">
        <v>10</v>
      </c>
      <c r="K108" s="546" t="s">
        <v>10</v>
      </c>
      <c r="L108" s="546" t="s">
        <v>10</v>
      </c>
    </row>
    <row r="110" ht="21.75">
      <c r="C110" s="167"/>
    </row>
    <row r="111" ht="21.75">
      <c r="C111" s="96"/>
    </row>
  </sheetData>
  <sheetProtection/>
  <mergeCells count="8">
    <mergeCell ref="E96:I96"/>
    <mergeCell ref="E72:I72"/>
    <mergeCell ref="A5:L5"/>
    <mergeCell ref="A10:L10"/>
    <mergeCell ref="A18:K18"/>
    <mergeCell ref="A19:K19"/>
    <mergeCell ref="A20:K20"/>
    <mergeCell ref="E25:I25"/>
  </mergeCells>
  <printOptions/>
  <pageMargins left="0.23" right="0.23" top="0.43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zoomScalePageLayoutView="0" workbookViewId="0" topLeftCell="A11">
      <selection activeCell="J16" sqref="J16"/>
    </sheetView>
  </sheetViews>
  <sheetFormatPr defaultColWidth="9.140625" defaultRowHeight="21.75"/>
  <cols>
    <col min="1" max="1" width="3.57421875" style="0" customWidth="1"/>
    <col min="2" max="2" width="21.7109375" style="0" customWidth="1"/>
    <col min="3" max="3" width="20.140625" style="0" customWidth="1"/>
    <col min="4" max="4" width="25.00390625" style="0" customWidth="1"/>
    <col min="5" max="8" width="8.140625" style="0" customWidth="1"/>
    <col min="9" max="9" width="10.7109375" style="0" customWidth="1"/>
    <col min="10" max="10" width="9.8515625" style="0" customWidth="1"/>
    <col min="11" max="11" width="21.421875" style="0" customWidth="1"/>
    <col min="12" max="12" width="11.00390625" style="0" customWidth="1"/>
    <col min="14" max="14" width="10.00390625" style="0" bestFit="1" customWidth="1"/>
  </cols>
  <sheetData>
    <row r="1" spans="1:12" ht="21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1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92.25">
      <c r="A5" s="937" t="s">
        <v>128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</row>
    <row r="6" spans="1:12" ht="21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1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1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21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45.75">
      <c r="A10" s="946" t="s">
        <v>129</v>
      </c>
      <c r="B10" s="946"/>
      <c r="C10" s="946"/>
      <c r="D10" s="946"/>
      <c r="E10" s="946"/>
      <c r="F10" s="946"/>
      <c r="G10" s="946"/>
      <c r="H10" s="946"/>
      <c r="I10" s="946"/>
      <c r="J10" s="946"/>
      <c r="K10" s="946"/>
      <c r="L10" s="946"/>
    </row>
    <row r="11" spans="1:12" ht="60.7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</row>
    <row r="12" spans="1:12" ht="60.7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</row>
    <row r="13" spans="1:12" ht="60.7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12" ht="23.2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1:12" ht="23.2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2" ht="23.2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1:12" ht="22.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1:12" ht="22.5" customHeight="1">
      <c r="A18" s="940" t="s">
        <v>26</v>
      </c>
      <c r="B18" s="940"/>
      <c r="C18" s="940"/>
      <c r="D18" s="940"/>
      <c r="E18" s="940"/>
      <c r="F18" s="940"/>
      <c r="G18" s="940"/>
      <c r="H18" s="940"/>
      <c r="I18" s="940"/>
      <c r="J18" s="940"/>
      <c r="K18" s="940"/>
      <c r="L18" s="68" t="s">
        <v>128</v>
      </c>
    </row>
    <row r="19" spans="1:11" ht="22.5" customHeight="1">
      <c r="A19" s="940" t="s">
        <v>286</v>
      </c>
      <c r="B19" s="940"/>
      <c r="C19" s="940"/>
      <c r="D19" s="940"/>
      <c r="E19" s="940"/>
      <c r="F19" s="940"/>
      <c r="G19" s="940"/>
      <c r="H19" s="940"/>
      <c r="I19" s="940"/>
      <c r="J19" s="940"/>
      <c r="K19" s="940"/>
    </row>
    <row r="20" spans="1:12" ht="22.5" customHeight="1">
      <c r="A20" s="940" t="s">
        <v>130</v>
      </c>
      <c r="B20" s="940"/>
      <c r="C20" s="940"/>
      <c r="D20" s="940"/>
      <c r="E20" s="940"/>
      <c r="F20" s="940"/>
      <c r="G20" s="940"/>
      <c r="H20" s="940"/>
      <c r="I20" s="940"/>
      <c r="J20" s="940"/>
      <c r="K20" s="940"/>
      <c r="L20" s="940"/>
    </row>
    <row r="21" spans="1:12" ht="22.5" customHeight="1">
      <c r="A21" s="940" t="s">
        <v>33</v>
      </c>
      <c r="B21" s="940"/>
      <c r="C21" s="940"/>
      <c r="D21" s="940"/>
      <c r="E21" s="940"/>
      <c r="F21" s="940"/>
      <c r="G21" s="940"/>
      <c r="H21" s="940"/>
      <c r="I21" s="940"/>
      <c r="J21" s="940"/>
      <c r="K21" s="940"/>
      <c r="L21" s="136"/>
    </row>
    <row r="22" spans="1:12" ht="22.5" customHeight="1">
      <c r="A22" s="14" t="s">
        <v>73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4"/>
    </row>
    <row r="23" spans="1:12" ht="22.5" customHeight="1">
      <c r="A23" s="135" t="s">
        <v>10</v>
      </c>
      <c r="B23" s="55" t="s">
        <v>77</v>
      </c>
      <c r="C23" s="134"/>
      <c r="D23" s="134"/>
      <c r="E23" s="105"/>
      <c r="F23" s="105"/>
      <c r="G23" s="105"/>
      <c r="H23" s="105"/>
      <c r="I23" s="105"/>
      <c r="J23" s="105"/>
      <c r="K23" s="105"/>
      <c r="L23" s="106"/>
    </row>
    <row r="24" spans="1:12" ht="22.5" customHeight="1">
      <c r="A24" s="942" t="s">
        <v>36</v>
      </c>
      <c r="B24" s="942"/>
      <c r="C24" s="942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22.5" customHeight="1">
      <c r="A25" s="39" t="s">
        <v>577</v>
      </c>
      <c r="B25" s="39"/>
      <c r="C25" s="39"/>
      <c r="D25" s="15"/>
      <c r="E25" s="15"/>
      <c r="F25" s="15"/>
      <c r="G25" s="15"/>
      <c r="H25" s="15"/>
      <c r="I25" s="15"/>
      <c r="J25" s="15"/>
      <c r="K25" s="15"/>
      <c r="L25" s="15"/>
    </row>
    <row r="26" spans="1:24" ht="22.5" customHeight="1">
      <c r="A26" s="40"/>
      <c r="B26" s="41"/>
      <c r="C26" s="42"/>
      <c r="D26" s="43" t="s">
        <v>29</v>
      </c>
      <c r="E26" s="947" t="s">
        <v>30</v>
      </c>
      <c r="F26" s="948"/>
      <c r="G26" s="948"/>
      <c r="H26" s="948"/>
      <c r="I26" s="949"/>
      <c r="J26" s="43" t="s">
        <v>42</v>
      </c>
      <c r="K26" s="44" t="s">
        <v>31</v>
      </c>
      <c r="L26" s="44" t="s">
        <v>41</v>
      </c>
      <c r="N26" s="96"/>
      <c r="O26" s="177"/>
      <c r="P26" s="689"/>
      <c r="Q26" s="594"/>
      <c r="R26" s="690"/>
      <c r="S26" s="690"/>
      <c r="T26" s="594"/>
      <c r="U26" s="676">
        <v>25000000</v>
      </c>
      <c r="V26" s="677" t="s">
        <v>49</v>
      </c>
      <c r="W26" s="177" t="s">
        <v>295</v>
      </c>
      <c r="X26" s="606" t="s">
        <v>34</v>
      </c>
    </row>
    <row r="27" spans="1:24" ht="22.5" customHeight="1">
      <c r="A27" s="30" t="s">
        <v>27</v>
      </c>
      <c r="B27" s="18" t="s">
        <v>39</v>
      </c>
      <c r="C27" s="20" t="s">
        <v>28</v>
      </c>
      <c r="D27" s="18" t="s">
        <v>40</v>
      </c>
      <c r="E27" s="45">
        <v>2561</v>
      </c>
      <c r="F27" s="43">
        <v>2562</v>
      </c>
      <c r="G27" s="40">
        <v>2563</v>
      </c>
      <c r="H27" s="40">
        <v>2564</v>
      </c>
      <c r="I27" s="43">
        <v>2565</v>
      </c>
      <c r="J27" s="18" t="s">
        <v>43</v>
      </c>
      <c r="K27" s="29" t="s">
        <v>32</v>
      </c>
      <c r="L27" s="29" t="s">
        <v>11</v>
      </c>
      <c r="N27" s="33"/>
      <c r="O27" s="177"/>
      <c r="P27" s="682"/>
      <c r="Q27" s="595"/>
      <c r="R27" s="595"/>
      <c r="S27" s="691"/>
      <c r="T27" s="685"/>
      <c r="U27" s="678"/>
      <c r="V27" s="677" t="s">
        <v>111</v>
      </c>
      <c r="W27" s="177" t="s">
        <v>296</v>
      </c>
      <c r="X27" s="333"/>
    </row>
    <row r="28" spans="1:24" ht="22.5" customHeight="1">
      <c r="A28" s="46"/>
      <c r="B28" s="36"/>
      <c r="C28" s="47"/>
      <c r="D28" s="36"/>
      <c r="E28" s="48" t="s">
        <v>25</v>
      </c>
      <c r="F28" s="37" t="s">
        <v>25</v>
      </c>
      <c r="G28" s="46" t="s">
        <v>25</v>
      </c>
      <c r="H28" s="46" t="s">
        <v>25</v>
      </c>
      <c r="I28" s="37" t="s">
        <v>25</v>
      </c>
      <c r="J28" s="37"/>
      <c r="K28" s="49"/>
      <c r="L28" s="50"/>
      <c r="N28" s="96"/>
      <c r="O28" s="177"/>
      <c r="P28" s="692"/>
      <c r="Q28" s="598"/>
      <c r="R28" s="598"/>
      <c r="S28" s="598"/>
      <c r="T28" s="686"/>
      <c r="U28" s="679"/>
      <c r="V28" s="680" t="s">
        <v>117</v>
      </c>
      <c r="W28" s="177" t="s">
        <v>289</v>
      </c>
      <c r="X28" s="592"/>
    </row>
    <row r="29" spans="1:24" ht="22.5" customHeight="1">
      <c r="A29" s="673">
        <v>1</v>
      </c>
      <c r="B29" s="542" t="s">
        <v>320</v>
      </c>
      <c r="C29" s="90" t="s">
        <v>124</v>
      </c>
      <c r="D29" s="249" t="s">
        <v>323</v>
      </c>
      <c r="E29" s="594"/>
      <c r="F29" s="684"/>
      <c r="G29" s="684"/>
      <c r="H29" s="594"/>
      <c r="I29" s="560">
        <v>109000000</v>
      </c>
      <c r="J29" s="81" t="s">
        <v>49</v>
      </c>
      <c r="K29" s="177" t="s">
        <v>289</v>
      </c>
      <c r="L29" s="578" t="s">
        <v>34</v>
      </c>
      <c r="N29" s="33"/>
      <c r="O29" s="177"/>
      <c r="P29" s="693"/>
      <c r="Q29" s="598"/>
      <c r="R29" s="598"/>
      <c r="S29" s="598"/>
      <c r="T29" s="686"/>
      <c r="U29" s="679"/>
      <c r="V29" s="680" t="s">
        <v>112</v>
      </c>
      <c r="W29" s="177" t="s">
        <v>290</v>
      </c>
      <c r="X29" s="592"/>
    </row>
    <row r="30" spans="1:24" ht="22.5" customHeight="1">
      <c r="A30" s="166"/>
      <c r="B30" s="17" t="s">
        <v>321</v>
      </c>
      <c r="C30" s="90" t="s">
        <v>328</v>
      </c>
      <c r="D30" s="101" t="s">
        <v>321</v>
      </c>
      <c r="E30" s="595"/>
      <c r="F30" s="596"/>
      <c r="G30" s="597"/>
      <c r="H30" s="597"/>
      <c r="I30" s="597"/>
      <c r="J30" s="81" t="s">
        <v>111</v>
      </c>
      <c r="K30" s="177" t="s">
        <v>329</v>
      </c>
      <c r="L30" s="333"/>
      <c r="N30" s="33"/>
      <c r="O30" s="177"/>
      <c r="P30" s="682"/>
      <c r="Q30" s="694"/>
      <c r="R30" s="695"/>
      <c r="S30" s="695"/>
      <c r="T30" s="687"/>
      <c r="U30" s="600"/>
      <c r="V30" s="101"/>
      <c r="X30" s="578"/>
    </row>
    <row r="31" spans="1:24" ht="22.5" customHeight="1">
      <c r="A31" s="166"/>
      <c r="B31" s="101" t="s">
        <v>322</v>
      </c>
      <c r="C31" s="101" t="s">
        <v>206</v>
      </c>
      <c r="D31" s="102" t="s">
        <v>324</v>
      </c>
      <c r="E31" s="598"/>
      <c r="F31" s="599"/>
      <c r="G31" s="599"/>
      <c r="H31" s="599"/>
      <c r="I31" s="599"/>
      <c r="J31" s="80" t="s">
        <v>117</v>
      </c>
      <c r="K31" s="17" t="s">
        <v>207</v>
      </c>
      <c r="L31" s="592"/>
      <c r="N31" s="158"/>
      <c r="O31" s="96"/>
      <c r="P31" s="693"/>
      <c r="Q31" s="593"/>
      <c r="R31" s="593"/>
      <c r="S31" s="696"/>
      <c r="T31" s="688"/>
      <c r="U31" s="601"/>
      <c r="V31" s="80"/>
      <c r="W31" s="583"/>
      <c r="X31" s="578"/>
    </row>
    <row r="32" spans="1:15" ht="22.5" customHeight="1">
      <c r="A32" s="166"/>
      <c r="B32" s="17" t="s">
        <v>314</v>
      </c>
      <c r="C32" s="26" t="s">
        <v>2</v>
      </c>
      <c r="D32" s="78" t="s">
        <v>325</v>
      </c>
      <c r="E32" s="598"/>
      <c r="F32" s="599"/>
      <c r="G32" s="599"/>
      <c r="H32" s="599"/>
      <c r="I32" s="599"/>
      <c r="J32" s="80" t="s">
        <v>112</v>
      </c>
      <c r="K32" s="17" t="s">
        <v>330</v>
      </c>
      <c r="L32" s="592"/>
      <c r="N32" s="158"/>
      <c r="O32" s="5"/>
    </row>
    <row r="33" spans="1:15" ht="22.5" customHeight="1">
      <c r="A33" s="166"/>
      <c r="C33" s="90" t="s">
        <v>293</v>
      </c>
      <c r="D33" s="167" t="s">
        <v>113</v>
      </c>
      <c r="E33" s="567"/>
      <c r="F33" s="600"/>
      <c r="G33" s="600"/>
      <c r="H33" s="600"/>
      <c r="I33" s="600"/>
      <c r="J33" s="101"/>
      <c r="K33" s="177" t="s">
        <v>331</v>
      </c>
      <c r="L33" s="578"/>
      <c r="N33" s="683"/>
      <c r="O33" s="5"/>
    </row>
    <row r="34" spans="1:14" ht="22.5" customHeight="1">
      <c r="A34" s="166"/>
      <c r="B34" s="672"/>
      <c r="C34" s="90" t="s">
        <v>294</v>
      </c>
      <c r="D34" s="78" t="s">
        <v>326</v>
      </c>
      <c r="E34" s="697"/>
      <c r="F34" s="698"/>
      <c r="G34" s="600"/>
      <c r="H34" s="600"/>
      <c r="I34" s="600"/>
      <c r="J34" s="80"/>
      <c r="K34" s="177" t="s">
        <v>332</v>
      </c>
      <c r="L34" s="578"/>
      <c r="N34" s="164"/>
    </row>
    <row r="35" spans="1:12" ht="22.5" customHeight="1">
      <c r="A35" s="77"/>
      <c r="B35" s="4"/>
      <c r="C35" s="90" t="s">
        <v>118</v>
      </c>
      <c r="D35" s="4"/>
      <c r="E35" s="4"/>
      <c r="F35" s="4"/>
      <c r="G35" s="4"/>
      <c r="H35" s="4"/>
      <c r="I35" s="4"/>
      <c r="J35" s="4"/>
      <c r="K35" s="17" t="s">
        <v>508</v>
      </c>
      <c r="L35" s="4"/>
    </row>
    <row r="36" spans="1:12" ht="22.5" customHeight="1">
      <c r="A36" s="202"/>
      <c r="B36" s="203"/>
      <c r="C36" s="699" t="s">
        <v>327</v>
      </c>
      <c r="D36" s="407"/>
      <c r="E36" s="202"/>
      <c r="F36" s="202"/>
      <c r="G36" s="202"/>
      <c r="H36" s="202"/>
      <c r="I36" s="110"/>
      <c r="J36" s="110"/>
      <c r="K36" s="700"/>
      <c r="L36" s="6"/>
    </row>
    <row r="37" ht="22.5" customHeight="1">
      <c r="L37" s="70">
        <v>18</v>
      </c>
    </row>
    <row r="38" ht="22.5" customHeight="1">
      <c r="L38" s="70"/>
    </row>
    <row r="39" ht="22.5" customHeight="1"/>
    <row r="40" ht="22.5" customHeight="1">
      <c r="L40" s="68"/>
    </row>
    <row r="41" ht="22.5" customHeight="1">
      <c r="L41" s="68" t="s">
        <v>128</v>
      </c>
    </row>
    <row r="42" spans="1:12" ht="22.5" customHeight="1">
      <c r="A42" s="40"/>
      <c r="B42" s="41"/>
      <c r="C42" s="42"/>
      <c r="D42" s="43" t="s">
        <v>29</v>
      </c>
      <c r="E42" s="947" t="s">
        <v>30</v>
      </c>
      <c r="F42" s="948"/>
      <c r="G42" s="948"/>
      <c r="H42" s="948"/>
      <c r="I42" s="949"/>
      <c r="J42" s="43" t="s">
        <v>42</v>
      </c>
      <c r="K42" s="44" t="s">
        <v>31</v>
      </c>
      <c r="L42" s="44" t="s">
        <v>41</v>
      </c>
    </row>
    <row r="43" spans="1:12" ht="22.5" customHeight="1">
      <c r="A43" s="30" t="s">
        <v>27</v>
      </c>
      <c r="B43" s="18" t="s">
        <v>39</v>
      </c>
      <c r="C43" s="20" t="s">
        <v>28</v>
      </c>
      <c r="D43" s="18" t="s">
        <v>40</v>
      </c>
      <c r="E43" s="45">
        <v>2561</v>
      </c>
      <c r="F43" s="43">
        <v>2562</v>
      </c>
      <c r="G43" s="40">
        <v>2563</v>
      </c>
      <c r="H43" s="40">
        <v>2564</v>
      </c>
      <c r="I43" s="43">
        <v>2565</v>
      </c>
      <c r="J43" s="18" t="s">
        <v>43</v>
      </c>
      <c r="K43" s="29" t="s">
        <v>32</v>
      </c>
      <c r="L43" s="29" t="s">
        <v>11</v>
      </c>
    </row>
    <row r="44" spans="1:12" ht="22.5" customHeight="1">
      <c r="A44" s="46"/>
      <c r="B44" s="36"/>
      <c r="C44" s="47"/>
      <c r="D44" s="36"/>
      <c r="E44" s="48" t="s">
        <v>25</v>
      </c>
      <c r="F44" s="37" t="s">
        <v>25</v>
      </c>
      <c r="G44" s="46" t="s">
        <v>25</v>
      </c>
      <c r="H44" s="46" t="s">
        <v>25</v>
      </c>
      <c r="I44" s="37" t="s">
        <v>25</v>
      </c>
      <c r="J44" s="37"/>
      <c r="K44" s="49"/>
      <c r="L44" s="50"/>
    </row>
    <row r="45" spans="1:12" ht="22.5" customHeight="1">
      <c r="A45" s="673">
        <v>2</v>
      </c>
      <c r="B45" s="263" t="s">
        <v>311</v>
      </c>
      <c r="C45" s="660" t="s">
        <v>287</v>
      </c>
      <c r="D45" s="661" t="s">
        <v>316</v>
      </c>
      <c r="E45" s="701"/>
      <c r="F45" s="702"/>
      <c r="G45" s="702"/>
      <c r="H45" s="701"/>
      <c r="I45" s="703">
        <v>200000000</v>
      </c>
      <c r="J45" s="436" t="s">
        <v>49</v>
      </c>
      <c r="K45" s="662" t="s">
        <v>289</v>
      </c>
      <c r="L45" s="704" t="s">
        <v>34</v>
      </c>
    </row>
    <row r="46" spans="1:12" ht="22.5" customHeight="1">
      <c r="A46" s="166"/>
      <c r="B46" s="263" t="s">
        <v>312</v>
      </c>
      <c r="C46" s="660" t="s">
        <v>288</v>
      </c>
      <c r="D46" s="263" t="s">
        <v>317</v>
      </c>
      <c r="E46" s="705"/>
      <c r="F46" s="706"/>
      <c r="G46" s="707"/>
      <c r="H46" s="707"/>
      <c r="I46" s="707"/>
      <c r="J46" s="436" t="s">
        <v>59</v>
      </c>
      <c r="K46" s="662" t="s">
        <v>291</v>
      </c>
      <c r="L46" s="262"/>
    </row>
    <row r="47" spans="1:12" ht="22.5" customHeight="1">
      <c r="A47" s="166"/>
      <c r="B47" s="205" t="s">
        <v>313</v>
      </c>
      <c r="C47" s="660" t="s">
        <v>206</v>
      </c>
      <c r="D47" s="708" t="s">
        <v>333</v>
      </c>
      <c r="E47" s="709"/>
      <c r="F47" s="710"/>
      <c r="G47" s="710"/>
      <c r="H47" s="710"/>
      <c r="I47" s="710"/>
      <c r="J47" s="664" t="s">
        <v>60</v>
      </c>
      <c r="K47" s="665" t="s">
        <v>38</v>
      </c>
      <c r="L47" s="666"/>
    </row>
    <row r="48" spans="1:12" ht="22.5" customHeight="1">
      <c r="A48" s="166"/>
      <c r="B48" s="205" t="s">
        <v>318</v>
      </c>
      <c r="C48" s="455" t="s">
        <v>115</v>
      </c>
      <c r="D48" s="263" t="s">
        <v>334</v>
      </c>
      <c r="E48" s="709"/>
      <c r="F48" s="710"/>
      <c r="G48" s="710"/>
      <c r="H48" s="710"/>
      <c r="I48" s="710"/>
      <c r="J48" s="436" t="s">
        <v>23</v>
      </c>
      <c r="K48" s="662" t="s">
        <v>292</v>
      </c>
      <c r="L48" s="666"/>
    </row>
    <row r="49" spans="1:12" ht="22.5" customHeight="1">
      <c r="A49" s="166"/>
      <c r="B49" s="205" t="s">
        <v>319</v>
      </c>
      <c r="C49" s="455" t="s">
        <v>315</v>
      </c>
      <c r="D49" s="205" t="s">
        <v>335</v>
      </c>
      <c r="E49" s="711"/>
      <c r="F49" s="712"/>
      <c r="G49" s="712"/>
      <c r="H49" s="712"/>
      <c r="I49" s="712"/>
      <c r="J49" s="263"/>
      <c r="K49" s="715" t="s">
        <v>51</v>
      </c>
      <c r="L49" s="668"/>
    </row>
    <row r="50" spans="1:12" ht="22.5" customHeight="1">
      <c r="A50" s="166"/>
      <c r="B50" s="10"/>
      <c r="C50" s="669"/>
      <c r="D50" s="204" t="s">
        <v>336</v>
      </c>
      <c r="E50" s="713"/>
      <c r="F50" s="714"/>
      <c r="G50" s="712"/>
      <c r="H50" s="712"/>
      <c r="I50" s="712"/>
      <c r="J50" s="664"/>
      <c r="K50" s="17" t="s">
        <v>396</v>
      </c>
      <c r="L50" s="668"/>
    </row>
    <row r="51" spans="1:12" ht="22.5" customHeight="1">
      <c r="A51" s="582"/>
      <c r="B51" s="263"/>
      <c r="C51" s="455"/>
      <c r="D51" s="204" t="s">
        <v>337</v>
      </c>
      <c r="E51" s="713"/>
      <c r="F51" s="714"/>
      <c r="G51" s="712"/>
      <c r="H51" s="712"/>
      <c r="I51" s="712"/>
      <c r="J51" s="263"/>
      <c r="K51" s="276" t="s">
        <v>393</v>
      </c>
      <c r="L51" s="668"/>
    </row>
    <row r="52" spans="1:12" ht="22.5" customHeight="1">
      <c r="A52" s="674"/>
      <c r="B52" s="716"/>
      <c r="C52" s="716"/>
      <c r="D52" s="708" t="s">
        <v>338</v>
      </c>
      <c r="E52" s="716"/>
      <c r="F52" s="716"/>
      <c r="G52" s="716"/>
      <c r="H52" s="716"/>
      <c r="I52" s="716"/>
      <c r="J52" s="716"/>
      <c r="K52" s="716"/>
      <c r="L52" s="716"/>
    </row>
    <row r="53" spans="1:12" ht="22.5" customHeight="1">
      <c r="A53" s="674"/>
      <c r="B53" s="716"/>
      <c r="C53" s="716"/>
      <c r="D53" s="263" t="s">
        <v>339</v>
      </c>
      <c r="E53" s="716"/>
      <c r="F53" s="716"/>
      <c r="G53" s="716"/>
      <c r="H53" s="716"/>
      <c r="I53" s="716"/>
      <c r="J53" s="716"/>
      <c r="K53" s="716"/>
      <c r="L53" s="716"/>
    </row>
    <row r="54" spans="1:12" ht="22.5" customHeight="1">
      <c r="A54" s="674"/>
      <c r="B54" s="716"/>
      <c r="C54" s="716"/>
      <c r="D54" s="276" t="s">
        <v>340</v>
      </c>
      <c r="E54" s="716"/>
      <c r="F54" s="716"/>
      <c r="G54" s="716"/>
      <c r="H54" s="716"/>
      <c r="I54" s="716"/>
      <c r="J54" s="716"/>
      <c r="K54" s="716"/>
      <c r="L54" s="716"/>
    </row>
    <row r="55" spans="1:12" ht="22.5" customHeight="1">
      <c r="A55" s="674"/>
      <c r="B55" s="11"/>
      <c r="C55" s="11"/>
      <c r="D55" s="263" t="s">
        <v>341</v>
      </c>
      <c r="E55" s="11"/>
      <c r="F55" s="11"/>
      <c r="G55" s="11"/>
      <c r="H55" s="11"/>
      <c r="I55" s="11"/>
      <c r="J55" s="11"/>
      <c r="K55" s="11"/>
      <c r="L55" s="11"/>
    </row>
    <row r="56" spans="1:12" ht="22.5" customHeight="1">
      <c r="A56" s="674"/>
      <c r="B56" s="11"/>
      <c r="C56" s="11"/>
      <c r="D56" s="263" t="s">
        <v>342</v>
      </c>
      <c r="E56" s="11"/>
      <c r="F56" s="11"/>
      <c r="G56" s="11"/>
      <c r="H56" s="11"/>
      <c r="I56" s="11"/>
      <c r="J56" s="11"/>
      <c r="K56" s="11"/>
      <c r="L56" s="11"/>
    </row>
    <row r="57" spans="1:12" ht="22.5" customHeight="1">
      <c r="A57" s="674"/>
      <c r="B57" s="11"/>
      <c r="C57" s="11"/>
      <c r="D57" s="587" t="s">
        <v>343</v>
      </c>
      <c r="E57" s="11"/>
      <c r="F57" s="11"/>
      <c r="G57" s="11"/>
      <c r="H57" s="11"/>
      <c r="I57" s="11"/>
      <c r="J57" s="11"/>
      <c r="K57" s="11"/>
      <c r="L57" s="11"/>
    </row>
    <row r="58" spans="1:12" ht="22.5" customHeight="1">
      <c r="A58" s="674"/>
      <c r="B58" s="11"/>
      <c r="C58" s="11"/>
      <c r="D58" s="587" t="s">
        <v>344</v>
      </c>
      <c r="E58" s="11"/>
      <c r="F58" s="11"/>
      <c r="G58" s="11"/>
      <c r="H58" s="11"/>
      <c r="I58" s="11"/>
      <c r="J58" s="11"/>
      <c r="K58" s="11"/>
      <c r="L58" s="11"/>
    </row>
    <row r="59" spans="1:12" ht="22.5" customHeight="1">
      <c r="A59" s="675"/>
      <c r="B59" s="717"/>
      <c r="C59" s="717"/>
      <c r="D59" s="428" t="s">
        <v>345</v>
      </c>
      <c r="E59" s="717"/>
      <c r="F59" s="717"/>
      <c r="G59" s="717"/>
      <c r="H59" s="717"/>
      <c r="I59" s="717"/>
      <c r="J59" s="717"/>
      <c r="K59" s="717"/>
      <c r="L59" s="717"/>
    </row>
    <row r="60" spans="1:12" ht="22.5" customHeight="1">
      <c r="A60" s="154"/>
      <c r="B60" s="154"/>
      <c r="C60" s="154"/>
      <c r="D60" s="17"/>
      <c r="E60" s="154"/>
      <c r="F60" s="154"/>
      <c r="G60" s="154"/>
      <c r="H60" s="154"/>
      <c r="I60" s="154"/>
      <c r="J60" s="154"/>
      <c r="K60" s="154"/>
      <c r="L60" s="70">
        <v>19</v>
      </c>
    </row>
    <row r="61" spans="1:12" ht="22.5" customHeight="1">
      <c r="A61" s="154"/>
      <c r="B61" s="154"/>
      <c r="C61" s="154"/>
      <c r="D61" s="17"/>
      <c r="E61" s="154"/>
      <c r="F61" s="154"/>
      <c r="G61" s="154"/>
      <c r="H61" s="154"/>
      <c r="I61" s="154"/>
      <c r="J61" s="154"/>
      <c r="K61" s="154"/>
      <c r="L61" s="70"/>
    </row>
    <row r="62" ht="22.5" customHeight="1"/>
    <row r="63" ht="22.5" customHeight="1">
      <c r="L63" s="68"/>
    </row>
    <row r="64" ht="22.5" customHeight="1">
      <c r="L64" s="68" t="s">
        <v>128</v>
      </c>
    </row>
    <row r="65" spans="1:12" ht="22.5" customHeight="1">
      <c r="A65" s="40"/>
      <c r="B65" s="41"/>
      <c r="C65" s="42"/>
      <c r="D65" s="43" t="s">
        <v>29</v>
      </c>
      <c r="E65" s="947" t="s">
        <v>30</v>
      </c>
      <c r="F65" s="948"/>
      <c r="G65" s="948"/>
      <c r="H65" s="948"/>
      <c r="I65" s="949"/>
      <c r="J65" s="43" t="s">
        <v>42</v>
      </c>
      <c r="K65" s="44" t="s">
        <v>31</v>
      </c>
      <c r="L65" s="44" t="s">
        <v>41</v>
      </c>
    </row>
    <row r="66" spans="1:12" ht="22.5" customHeight="1">
      <c r="A66" s="30" t="s">
        <v>27</v>
      </c>
      <c r="B66" s="18" t="s">
        <v>39</v>
      </c>
      <c r="C66" s="20" t="s">
        <v>28</v>
      </c>
      <c r="D66" s="18" t="s">
        <v>40</v>
      </c>
      <c r="E66" s="45">
        <v>2561</v>
      </c>
      <c r="F66" s="43">
        <v>2562</v>
      </c>
      <c r="G66" s="40">
        <v>2563</v>
      </c>
      <c r="H66" s="40">
        <v>2564</v>
      </c>
      <c r="I66" s="43">
        <v>2565</v>
      </c>
      <c r="J66" s="18" t="s">
        <v>43</v>
      </c>
      <c r="K66" s="29" t="s">
        <v>32</v>
      </c>
      <c r="L66" s="29" t="s">
        <v>11</v>
      </c>
    </row>
    <row r="67" spans="1:12" ht="22.5" customHeight="1">
      <c r="A67" s="46"/>
      <c r="B67" s="36"/>
      <c r="C67" s="47"/>
      <c r="D67" s="36"/>
      <c r="E67" s="48" t="s">
        <v>25</v>
      </c>
      <c r="F67" s="37" t="s">
        <v>25</v>
      </c>
      <c r="G67" s="46" t="s">
        <v>25</v>
      </c>
      <c r="H67" s="46" t="s">
        <v>25</v>
      </c>
      <c r="I67" s="37" t="s">
        <v>25</v>
      </c>
      <c r="J67" s="37"/>
      <c r="K67" s="49"/>
      <c r="L67" s="50"/>
    </row>
    <row r="68" spans="1:12" ht="22.5" customHeight="1">
      <c r="A68" s="673">
        <v>3</v>
      </c>
      <c r="B68" s="263" t="s">
        <v>532</v>
      </c>
      <c r="C68" s="183" t="s">
        <v>527</v>
      </c>
      <c r="D68" s="661" t="s">
        <v>533</v>
      </c>
      <c r="E68" s="701"/>
      <c r="F68" s="702"/>
      <c r="G68" s="702"/>
      <c r="H68" s="701"/>
      <c r="I68" s="703">
        <v>2000000</v>
      </c>
      <c r="J68" s="436" t="s">
        <v>49</v>
      </c>
      <c r="K68" s="863" t="s">
        <v>538</v>
      </c>
      <c r="L68" s="704" t="s">
        <v>34</v>
      </c>
    </row>
    <row r="69" spans="1:12" ht="22.5" customHeight="1">
      <c r="A69" s="166"/>
      <c r="B69" s="263" t="s">
        <v>526</v>
      </c>
      <c r="C69" s="183" t="s">
        <v>528</v>
      </c>
      <c r="D69" s="263" t="s">
        <v>526</v>
      </c>
      <c r="E69" s="705"/>
      <c r="F69" s="706"/>
      <c r="G69" s="707"/>
      <c r="H69" s="707"/>
      <c r="I69" s="707"/>
      <c r="J69" s="436" t="s">
        <v>59</v>
      </c>
      <c r="K69" s="863" t="s">
        <v>539</v>
      </c>
      <c r="L69" s="262"/>
    </row>
    <row r="70" spans="1:12" ht="22.5" customHeight="1">
      <c r="A70" s="166"/>
      <c r="B70" s="205" t="s">
        <v>219</v>
      </c>
      <c r="C70" s="90" t="s">
        <v>529</v>
      </c>
      <c r="D70" s="101" t="s">
        <v>534</v>
      </c>
      <c r="E70" s="709"/>
      <c r="F70" s="710"/>
      <c r="G70" s="710"/>
      <c r="H70" s="710"/>
      <c r="I70" s="710"/>
      <c r="J70" s="664" t="s">
        <v>60</v>
      </c>
      <c r="K70" s="665" t="s">
        <v>540</v>
      </c>
      <c r="L70" s="666"/>
    </row>
    <row r="71" spans="1:12" ht="22.5" customHeight="1">
      <c r="A71" s="166"/>
      <c r="B71" s="205" t="s">
        <v>486</v>
      </c>
      <c r="C71" s="90" t="s">
        <v>530</v>
      </c>
      <c r="D71" s="263" t="s">
        <v>535</v>
      </c>
      <c r="E71" s="709"/>
      <c r="F71" s="710"/>
      <c r="G71" s="710"/>
      <c r="H71" s="710"/>
      <c r="I71" s="710"/>
      <c r="J71" s="436" t="s">
        <v>23</v>
      </c>
      <c r="K71" s="17" t="s">
        <v>541</v>
      </c>
      <c r="L71" s="666"/>
    </row>
    <row r="72" spans="1:12" ht="22.5" customHeight="1">
      <c r="A72" s="166"/>
      <c r="C72" s="26" t="s">
        <v>531</v>
      </c>
      <c r="D72" s="205" t="s">
        <v>536</v>
      </c>
      <c r="E72" s="711"/>
      <c r="F72" s="712"/>
      <c r="G72" s="712"/>
      <c r="H72" s="712"/>
      <c r="I72" s="712"/>
      <c r="J72" s="263"/>
      <c r="K72" s="715"/>
      <c r="L72" s="668"/>
    </row>
    <row r="73" spans="1:12" ht="22.5" customHeight="1">
      <c r="A73" s="166"/>
      <c r="B73" s="10"/>
      <c r="C73" s="142"/>
      <c r="D73" s="204" t="s">
        <v>537</v>
      </c>
      <c r="E73" s="713"/>
      <c r="F73" s="714"/>
      <c r="G73" s="712"/>
      <c r="H73" s="712"/>
      <c r="I73" s="712"/>
      <c r="J73" s="664"/>
      <c r="K73" s="17"/>
      <c r="L73" s="668"/>
    </row>
    <row r="74" spans="1:12" ht="22.5" customHeight="1">
      <c r="A74" s="582"/>
      <c r="B74" s="263"/>
      <c r="C74" s="455"/>
      <c r="D74" s="101" t="s">
        <v>113</v>
      </c>
      <c r="E74" s="713"/>
      <c r="F74" s="714"/>
      <c r="G74" s="712"/>
      <c r="H74" s="712"/>
      <c r="I74" s="712"/>
      <c r="J74" s="263"/>
      <c r="K74" s="276"/>
      <c r="L74" s="668"/>
    </row>
    <row r="75" spans="1:12" ht="22.5" customHeight="1">
      <c r="A75" s="674"/>
      <c r="B75" s="716"/>
      <c r="C75" s="716"/>
      <c r="D75" s="78" t="s">
        <v>326</v>
      </c>
      <c r="E75" s="716"/>
      <c r="F75" s="716"/>
      <c r="G75" s="716"/>
      <c r="H75" s="716"/>
      <c r="I75" s="716"/>
      <c r="J75" s="716"/>
      <c r="K75" s="716"/>
      <c r="L75" s="716"/>
    </row>
    <row r="76" spans="1:12" ht="22.5" customHeight="1">
      <c r="A76" s="749"/>
      <c r="B76" s="745" t="s">
        <v>542</v>
      </c>
      <c r="C76" s="621" t="s">
        <v>10</v>
      </c>
      <c r="D76" s="621" t="s">
        <v>10</v>
      </c>
      <c r="E76" s="621" t="s">
        <v>10</v>
      </c>
      <c r="F76" s="621" t="s">
        <v>10</v>
      </c>
      <c r="G76" s="621" t="s">
        <v>10</v>
      </c>
      <c r="H76" s="621" t="s">
        <v>10</v>
      </c>
      <c r="I76" s="750">
        <f>SUM(I29+I45+I68)</f>
        <v>311000000</v>
      </c>
      <c r="J76" s="588"/>
      <c r="K76" s="588"/>
      <c r="L76" s="588"/>
    </row>
    <row r="77" spans="1:11" ht="22.5" customHeight="1">
      <c r="A77" s="154"/>
      <c r="B77" s="154"/>
      <c r="C77" s="154"/>
      <c r="D77" s="17"/>
      <c r="E77" s="154"/>
      <c r="F77" s="154"/>
      <c r="G77" s="154"/>
      <c r="H77" s="154"/>
      <c r="I77" s="154"/>
      <c r="J77" s="154"/>
      <c r="K77" s="154"/>
    </row>
    <row r="78" spans="1:12" ht="22.5" customHeight="1">
      <c r="A78" s="154"/>
      <c r="B78" s="154"/>
      <c r="C78" s="154"/>
      <c r="D78" s="17"/>
      <c r="E78" s="154"/>
      <c r="F78" s="154"/>
      <c r="G78" s="154"/>
      <c r="H78" s="154"/>
      <c r="I78" s="154"/>
      <c r="J78" s="154"/>
      <c r="K78" s="154"/>
      <c r="L78" s="70"/>
    </row>
    <row r="79" spans="1:12" ht="22.5" customHeight="1">
      <c r="A79" s="154"/>
      <c r="B79" s="154"/>
      <c r="C79" s="154"/>
      <c r="D79" s="17"/>
      <c r="E79" s="154"/>
      <c r="F79" s="154"/>
      <c r="G79" s="154"/>
      <c r="H79" s="154"/>
      <c r="I79" s="154"/>
      <c r="J79" s="154"/>
      <c r="K79" s="154"/>
      <c r="L79" s="70"/>
    </row>
    <row r="80" spans="1:12" ht="22.5" customHeight="1">
      <c r="A80" s="154"/>
      <c r="B80" s="154"/>
      <c r="C80" s="154"/>
      <c r="D80" s="17"/>
      <c r="E80" s="154"/>
      <c r="F80" s="154"/>
      <c r="G80" s="154"/>
      <c r="H80" s="154"/>
      <c r="I80" s="154"/>
      <c r="J80" s="154"/>
      <c r="K80" s="154"/>
      <c r="L80" s="70"/>
    </row>
    <row r="81" spans="1:12" ht="22.5" customHeight="1">
      <c r="A81" s="154"/>
      <c r="B81" s="154"/>
      <c r="C81" s="154"/>
      <c r="D81" s="17"/>
      <c r="E81" s="154"/>
      <c r="F81" s="154"/>
      <c r="G81" s="154"/>
      <c r="H81" s="154"/>
      <c r="I81" s="154"/>
      <c r="J81" s="154"/>
      <c r="K81" s="154"/>
      <c r="L81" s="70"/>
    </row>
    <row r="82" spans="1:12" ht="22.5" customHeight="1">
      <c r="A82" s="154"/>
      <c r="B82" s="154"/>
      <c r="C82" s="154"/>
      <c r="D82" s="17"/>
      <c r="E82" s="154"/>
      <c r="F82" s="154"/>
      <c r="G82" s="154"/>
      <c r="H82" s="154"/>
      <c r="I82" s="154"/>
      <c r="J82" s="154"/>
      <c r="K82" s="154"/>
      <c r="L82" s="70"/>
    </row>
    <row r="83" spans="1:12" ht="22.5" customHeight="1">
      <c r="A83" s="154"/>
      <c r="B83" s="154"/>
      <c r="C83" s="154"/>
      <c r="D83" s="17"/>
      <c r="E83" s="154"/>
      <c r="F83" s="154"/>
      <c r="G83" s="154"/>
      <c r="H83" s="154"/>
      <c r="I83" s="154"/>
      <c r="J83" s="154"/>
      <c r="K83" s="154"/>
      <c r="L83" s="70">
        <v>20</v>
      </c>
    </row>
    <row r="84" spans="1:12" ht="22.5" customHeight="1">
      <c r="A84" s="154"/>
      <c r="B84" s="154"/>
      <c r="C84" s="154"/>
      <c r="D84" s="17"/>
      <c r="E84" s="154"/>
      <c r="F84" s="154"/>
      <c r="G84" s="154"/>
      <c r="H84" s="154"/>
      <c r="I84" s="154"/>
      <c r="J84" s="154"/>
      <c r="K84" s="154"/>
      <c r="L84" s="70"/>
    </row>
    <row r="85" spans="1:12" ht="22.5" customHeight="1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</row>
  </sheetData>
  <sheetProtection/>
  <mergeCells count="10">
    <mergeCell ref="A20:L20"/>
    <mergeCell ref="A21:K21"/>
    <mergeCell ref="A24:C24"/>
    <mergeCell ref="E26:I26"/>
    <mergeCell ref="E42:I42"/>
    <mergeCell ref="E65:I65"/>
    <mergeCell ref="A5:L5"/>
    <mergeCell ref="A10:L10"/>
    <mergeCell ref="A18:K18"/>
    <mergeCell ref="A19:K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9"/>
  <sheetViews>
    <sheetView zoomScale="115" zoomScaleNormal="115" zoomScalePageLayoutView="0" workbookViewId="0" topLeftCell="A73">
      <selection activeCell="N134" sqref="N134"/>
    </sheetView>
  </sheetViews>
  <sheetFormatPr defaultColWidth="9.140625" defaultRowHeight="21.75"/>
  <cols>
    <col min="1" max="1" width="3.7109375" style="0" customWidth="1"/>
    <col min="2" max="2" width="25.7109375" style="0" customWidth="1"/>
    <col min="3" max="3" width="20.00390625" style="0" customWidth="1"/>
    <col min="4" max="4" width="24.00390625" style="0" customWidth="1"/>
    <col min="5" max="6" width="8.7109375" style="0" customWidth="1"/>
    <col min="7" max="7" width="8.57421875" style="0" customWidth="1"/>
    <col min="8" max="9" width="11.00390625" style="0" customWidth="1"/>
    <col min="10" max="10" width="10.28125" style="0" customWidth="1"/>
    <col min="11" max="11" width="16.28125" style="0" customWidth="1"/>
    <col min="12" max="12" width="9.7109375" style="0" customWidth="1"/>
    <col min="13" max="13" width="11.00390625" style="0" bestFit="1" customWidth="1"/>
  </cols>
  <sheetData>
    <row r="1" spans="1:12" ht="21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1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92.25">
      <c r="A5" s="937" t="s">
        <v>70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</row>
    <row r="6" spans="1:12" ht="21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1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1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21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60.75">
      <c r="A10" s="938" t="s">
        <v>78</v>
      </c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8"/>
    </row>
    <row r="11" spans="1:12" ht="60.7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</row>
    <row r="12" spans="1:12" ht="60.7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</row>
    <row r="13" spans="1:12" ht="60.7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12" ht="48.7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1:12" ht="20.2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2" ht="20.2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1:12" ht="20.2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1:12" ht="20.25" customHeight="1">
      <c r="A18" s="950" t="s">
        <v>26</v>
      </c>
      <c r="B18" s="950"/>
      <c r="C18" s="950"/>
      <c r="D18" s="950"/>
      <c r="E18" s="950"/>
      <c r="F18" s="950"/>
      <c r="G18" s="950"/>
      <c r="H18" s="950"/>
      <c r="I18" s="950"/>
      <c r="J18" s="950"/>
      <c r="K18" s="950"/>
      <c r="L18" s="611" t="s">
        <v>70</v>
      </c>
    </row>
    <row r="19" spans="1:12" ht="20.25" customHeight="1">
      <c r="A19" s="950" t="s">
        <v>286</v>
      </c>
      <c r="B19" s="950"/>
      <c r="C19" s="950"/>
      <c r="D19" s="950"/>
      <c r="E19" s="950"/>
      <c r="F19" s="950"/>
      <c r="G19" s="950"/>
      <c r="H19" s="950"/>
      <c r="I19" s="950"/>
      <c r="J19" s="950"/>
      <c r="K19" s="950"/>
      <c r="L19" s="361"/>
    </row>
    <row r="20" spans="1:12" ht="20.25" customHeight="1">
      <c r="A20" s="950" t="s">
        <v>33</v>
      </c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422"/>
    </row>
    <row r="21" spans="1:12" ht="20.25" customHeight="1">
      <c r="A21" s="377" t="s">
        <v>75</v>
      </c>
      <c r="B21" s="377"/>
      <c r="C21" s="335"/>
      <c r="D21" s="335"/>
      <c r="E21" s="335"/>
      <c r="F21" s="335"/>
      <c r="G21" s="335"/>
      <c r="H21" s="335"/>
      <c r="I21" s="335"/>
      <c r="J21" s="335"/>
      <c r="K21" s="335"/>
      <c r="L21" s="377"/>
    </row>
    <row r="22" spans="1:12" ht="20.25" customHeight="1">
      <c r="A22" s="378" t="s">
        <v>10</v>
      </c>
      <c r="B22" s="379" t="s">
        <v>76</v>
      </c>
      <c r="C22" s="377"/>
      <c r="D22" s="377"/>
      <c r="E22" s="335"/>
      <c r="F22" s="335"/>
      <c r="G22" s="335"/>
      <c r="H22" s="335"/>
      <c r="I22" s="335"/>
      <c r="J22" s="335"/>
      <c r="K22" s="335"/>
      <c r="L22" s="106"/>
    </row>
    <row r="23" spans="1:12" ht="20.25" customHeight="1">
      <c r="A23" s="772" t="s">
        <v>14</v>
      </c>
      <c r="B23" s="553"/>
      <c r="C23" s="551"/>
      <c r="D23" s="551"/>
      <c r="E23" s="773"/>
      <c r="F23" s="335"/>
      <c r="G23" s="335"/>
      <c r="H23" s="335"/>
      <c r="I23" s="335"/>
      <c r="J23" s="335"/>
      <c r="K23" s="335"/>
      <c r="L23" s="335"/>
    </row>
    <row r="24" spans="1:12" ht="20.25" customHeight="1">
      <c r="A24" s="423" t="s">
        <v>577</v>
      </c>
      <c r="B24" s="423"/>
      <c r="C24" s="423"/>
      <c r="D24" s="335"/>
      <c r="E24" s="335"/>
      <c r="F24" s="335"/>
      <c r="G24" s="335"/>
      <c r="H24" s="335"/>
      <c r="I24" s="335"/>
      <c r="J24" s="335"/>
      <c r="K24" s="335"/>
      <c r="L24" s="335"/>
    </row>
    <row r="25" spans="1:12" ht="20.25" customHeight="1">
      <c r="A25" s="339"/>
      <c r="B25" s="342"/>
      <c r="C25" s="383"/>
      <c r="D25" s="338" t="s">
        <v>29</v>
      </c>
      <c r="E25" s="931" t="s">
        <v>30</v>
      </c>
      <c r="F25" s="932"/>
      <c r="G25" s="932"/>
      <c r="H25" s="932"/>
      <c r="I25" s="933"/>
      <c r="J25" s="338" t="s">
        <v>42</v>
      </c>
      <c r="K25" s="602" t="s">
        <v>31</v>
      </c>
      <c r="L25" s="602" t="s">
        <v>41</v>
      </c>
    </row>
    <row r="26" spans="1:24" ht="20.25" customHeight="1">
      <c r="A26" s="337" t="s">
        <v>27</v>
      </c>
      <c r="B26" s="351" t="s">
        <v>39</v>
      </c>
      <c r="C26" s="384" t="s">
        <v>28</v>
      </c>
      <c r="D26" s="351" t="s">
        <v>40</v>
      </c>
      <c r="E26" s="526">
        <v>2561</v>
      </c>
      <c r="F26" s="530">
        <v>2562</v>
      </c>
      <c r="G26" s="527">
        <v>2563</v>
      </c>
      <c r="H26" s="527">
        <v>2564</v>
      </c>
      <c r="I26" s="503">
        <v>2565</v>
      </c>
      <c r="J26" s="351" t="s">
        <v>43</v>
      </c>
      <c r="K26" s="603" t="s">
        <v>32</v>
      </c>
      <c r="L26" s="603" t="s">
        <v>11</v>
      </c>
      <c r="M26" s="5"/>
      <c r="N26" s="54"/>
      <c r="O26" s="5"/>
      <c r="P26" s="5"/>
      <c r="Q26" s="54"/>
      <c r="R26" s="5"/>
      <c r="S26" s="5"/>
      <c r="T26" s="5"/>
      <c r="U26" s="5"/>
      <c r="V26" s="5"/>
      <c r="W26" s="5"/>
      <c r="X26" s="5"/>
    </row>
    <row r="27" spans="1:24" ht="20.25" customHeight="1">
      <c r="A27" s="341"/>
      <c r="B27" s="365"/>
      <c r="C27" s="386"/>
      <c r="D27" s="365"/>
      <c r="E27" s="549" t="s">
        <v>25</v>
      </c>
      <c r="F27" s="550" t="s">
        <v>25</v>
      </c>
      <c r="G27" s="536" t="s">
        <v>25</v>
      </c>
      <c r="H27" s="536" t="s">
        <v>25</v>
      </c>
      <c r="I27" s="513" t="s">
        <v>25</v>
      </c>
      <c r="J27" s="340"/>
      <c r="K27" s="604"/>
      <c r="L27" s="605"/>
      <c r="M27" s="5"/>
      <c r="N27" s="54"/>
      <c r="O27" s="5"/>
      <c r="P27" s="5"/>
      <c r="Q27" s="54"/>
      <c r="R27" s="5"/>
      <c r="S27" s="5"/>
      <c r="T27" s="5"/>
      <c r="U27" s="5"/>
      <c r="V27" s="5"/>
      <c r="W27" s="5"/>
      <c r="X27" s="5"/>
    </row>
    <row r="28" spans="1:24" ht="20.25" customHeight="1">
      <c r="A28" s="515">
        <v>1</v>
      </c>
      <c r="B28" s="101" t="s">
        <v>263</v>
      </c>
      <c r="C28" s="580" t="s">
        <v>233</v>
      </c>
      <c r="D28" s="172" t="s">
        <v>447</v>
      </c>
      <c r="E28" s="325" t="s">
        <v>10</v>
      </c>
      <c r="F28" s="325" t="s">
        <v>10</v>
      </c>
      <c r="G28" s="325" t="s">
        <v>10</v>
      </c>
      <c r="H28" s="325" t="s">
        <v>10</v>
      </c>
      <c r="I28" s="581">
        <v>450000</v>
      </c>
      <c r="J28" s="315" t="s">
        <v>22</v>
      </c>
      <c r="K28" s="316" t="s">
        <v>350</v>
      </c>
      <c r="L28" s="315" t="s">
        <v>34</v>
      </c>
      <c r="M28" s="5"/>
      <c r="N28" s="33"/>
      <c r="O28" s="5"/>
      <c r="P28" s="5"/>
      <c r="Q28" s="79"/>
      <c r="R28" s="5"/>
      <c r="S28" s="5"/>
      <c r="T28" s="5"/>
      <c r="U28" s="5"/>
      <c r="V28" s="5"/>
      <c r="W28" s="5"/>
      <c r="X28" s="5"/>
    </row>
    <row r="29" spans="1:24" ht="20.25" customHeight="1">
      <c r="A29" s="515"/>
      <c r="B29" s="101" t="s">
        <v>246</v>
      </c>
      <c r="C29" s="142" t="s">
        <v>346</v>
      </c>
      <c r="D29" s="81" t="s">
        <v>448</v>
      </c>
      <c r="E29" s="372"/>
      <c r="F29" s="372"/>
      <c r="G29" s="372"/>
      <c r="H29" s="168"/>
      <c r="I29" s="568"/>
      <c r="J29" s="314" t="s">
        <v>231</v>
      </c>
      <c r="K29" s="585" t="s">
        <v>237</v>
      </c>
      <c r="L29" s="314"/>
      <c r="M29" s="5"/>
      <c r="N29" s="33"/>
      <c r="O29" s="5"/>
      <c r="P29" s="5"/>
      <c r="Q29" s="209"/>
      <c r="R29" s="5"/>
      <c r="S29" s="5"/>
      <c r="T29" s="5"/>
      <c r="U29" s="5"/>
      <c r="V29" s="5"/>
      <c r="W29" s="5"/>
      <c r="X29" s="5"/>
    </row>
    <row r="30" spans="1:24" ht="20.25" customHeight="1">
      <c r="A30" s="515"/>
      <c r="B30" s="142"/>
      <c r="C30" s="101" t="s">
        <v>348</v>
      </c>
      <c r="D30" s="767" t="s">
        <v>451</v>
      </c>
      <c r="E30" s="147"/>
      <c r="F30" s="366"/>
      <c r="G30" s="569"/>
      <c r="H30" s="586"/>
      <c r="I30" s="101"/>
      <c r="J30" s="313" t="s">
        <v>145</v>
      </c>
      <c r="K30" s="585" t="s">
        <v>235</v>
      </c>
      <c r="L30" s="313"/>
      <c r="M30" s="5"/>
      <c r="N30" s="54"/>
      <c r="O30" s="5"/>
      <c r="P30" s="5"/>
      <c r="Q30" s="219"/>
      <c r="R30" s="5"/>
      <c r="S30" s="5"/>
      <c r="T30" s="5"/>
      <c r="U30" s="5"/>
      <c r="V30" s="5"/>
      <c r="W30" s="5"/>
      <c r="X30" s="5"/>
    </row>
    <row r="31" spans="1:24" ht="20.25" customHeight="1">
      <c r="A31" s="166"/>
      <c r="B31" s="101"/>
      <c r="C31" s="90" t="s">
        <v>349</v>
      </c>
      <c r="D31" s="167" t="s">
        <v>452</v>
      </c>
      <c r="E31" s="4"/>
      <c r="G31" s="168"/>
      <c r="H31" s="168"/>
      <c r="I31" s="101"/>
      <c r="J31" s="142"/>
      <c r="K31" s="78" t="s">
        <v>220</v>
      </c>
      <c r="L31" s="50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20.25" customHeight="1">
      <c r="A32" s="166"/>
      <c r="B32" s="101"/>
      <c r="C32" s="101"/>
      <c r="D32" s="767" t="s">
        <v>449</v>
      </c>
      <c r="E32" s="4"/>
      <c r="G32" s="101"/>
      <c r="H32" s="101"/>
      <c r="I32" s="101"/>
      <c r="J32" s="101"/>
      <c r="K32" s="101"/>
      <c r="L32" s="101"/>
      <c r="M32" s="88"/>
      <c r="N32" s="34"/>
      <c r="O32" s="220"/>
      <c r="P32" s="93"/>
      <c r="Q32" s="150"/>
      <c r="R32" s="91"/>
      <c r="S32" s="91"/>
      <c r="T32" s="91"/>
      <c r="U32" s="91"/>
      <c r="V32" s="33"/>
      <c r="W32" s="54"/>
      <c r="X32" s="221"/>
    </row>
    <row r="33" spans="1:24" ht="20.25" customHeight="1">
      <c r="A33" s="166"/>
      <c r="B33" s="101"/>
      <c r="C33" s="90"/>
      <c r="D33" s="167" t="s">
        <v>450</v>
      </c>
      <c r="E33" s="765"/>
      <c r="F33" s="765"/>
      <c r="G33" s="765"/>
      <c r="H33" s="765"/>
      <c r="I33" s="148"/>
      <c r="J33" s="314"/>
      <c r="K33" s="766"/>
      <c r="L33" s="314"/>
      <c r="M33" s="149"/>
      <c r="N33" s="33"/>
      <c r="O33" s="54"/>
      <c r="P33" s="54"/>
      <c r="Q33" s="92"/>
      <c r="R33" s="222"/>
      <c r="S33" s="223"/>
      <c r="T33" s="223"/>
      <c r="U33" s="223"/>
      <c r="V33" s="224"/>
      <c r="W33" s="79"/>
      <c r="X33" s="221"/>
    </row>
    <row r="34" spans="1:24" ht="20.25" customHeight="1">
      <c r="A34" s="77"/>
      <c r="B34" s="101"/>
      <c r="C34" s="142"/>
      <c r="D34" s="767" t="s">
        <v>453</v>
      </c>
      <c r="E34" s="168"/>
      <c r="F34" s="168"/>
      <c r="G34" s="168"/>
      <c r="H34" s="168"/>
      <c r="I34" s="568"/>
      <c r="J34" s="314"/>
      <c r="K34" s="585"/>
      <c r="L34" s="314"/>
      <c r="M34" s="95"/>
      <c r="N34" s="33"/>
      <c r="O34" s="34"/>
      <c r="P34" s="79"/>
      <c r="Q34" s="92"/>
      <c r="R34" s="222"/>
      <c r="S34" s="223"/>
      <c r="T34" s="223"/>
      <c r="U34" s="223"/>
      <c r="V34" s="33"/>
      <c r="W34" s="34"/>
      <c r="X34" s="221"/>
    </row>
    <row r="35" spans="1:24" ht="20.25" customHeight="1">
      <c r="A35" s="591"/>
      <c r="B35" s="142"/>
      <c r="C35" s="101"/>
      <c r="D35" s="167" t="s">
        <v>454</v>
      </c>
      <c r="E35" s="147"/>
      <c r="F35" s="147"/>
      <c r="G35" s="569"/>
      <c r="H35" s="168"/>
      <c r="I35" s="101"/>
      <c r="J35" s="313"/>
      <c r="K35" s="585"/>
      <c r="L35" s="761"/>
      <c r="M35" s="211"/>
      <c r="N35" s="225"/>
      <c r="O35" s="226"/>
      <c r="P35" s="227"/>
      <c r="Q35" s="228"/>
      <c r="R35" s="228"/>
      <c r="S35" s="228"/>
      <c r="T35" s="228"/>
      <c r="U35" s="228"/>
      <c r="V35" s="229"/>
      <c r="W35" s="213"/>
      <c r="X35" s="210"/>
    </row>
    <row r="36" spans="1:24" ht="20.25" customHeight="1">
      <c r="A36" s="589"/>
      <c r="B36" s="101"/>
      <c r="C36" s="90"/>
      <c r="D36" s="767" t="s">
        <v>455</v>
      </c>
      <c r="E36" s="168"/>
      <c r="F36" s="168"/>
      <c r="G36" s="168"/>
      <c r="H36" s="168"/>
      <c r="I36" s="101"/>
      <c r="J36" s="142"/>
      <c r="K36" s="578"/>
      <c r="L36" s="762"/>
      <c r="M36" s="97"/>
      <c r="N36" s="225"/>
      <c r="O36" s="226"/>
      <c r="P36" s="163"/>
      <c r="Q36" s="215"/>
      <c r="R36" s="215"/>
      <c r="S36" s="215"/>
      <c r="T36" s="215"/>
      <c r="U36" s="215"/>
      <c r="V36" s="229"/>
      <c r="W36" s="213"/>
      <c r="X36" s="210"/>
    </row>
    <row r="37" spans="1:24" ht="20.25" customHeight="1">
      <c r="A37" s="589"/>
      <c r="B37" s="101"/>
      <c r="C37" s="101"/>
      <c r="D37" s="167" t="s">
        <v>456</v>
      </c>
      <c r="E37" s="101"/>
      <c r="F37" s="101"/>
      <c r="G37" s="101"/>
      <c r="H37" s="101"/>
      <c r="I37" s="101"/>
      <c r="J37" s="101"/>
      <c r="K37" s="101"/>
      <c r="L37" s="101"/>
      <c r="M37" s="97"/>
      <c r="N37" s="225"/>
      <c r="O37" s="225"/>
      <c r="P37" s="162"/>
      <c r="Q37" s="98"/>
      <c r="R37" s="98"/>
      <c r="S37" s="98"/>
      <c r="T37" s="98"/>
      <c r="U37" s="98"/>
      <c r="V37" s="230"/>
      <c r="W37" s="212"/>
      <c r="X37" s="211"/>
    </row>
    <row r="38" spans="1:24" ht="20.25" customHeight="1">
      <c r="A38" s="589"/>
      <c r="B38" s="142"/>
      <c r="C38" s="90"/>
      <c r="D38" s="249" t="s">
        <v>457</v>
      </c>
      <c r="E38" s="147"/>
      <c r="F38" s="101"/>
      <c r="G38" s="148"/>
      <c r="H38" s="101"/>
      <c r="I38" s="101"/>
      <c r="J38" s="81"/>
      <c r="K38" s="90"/>
      <c r="L38" s="143"/>
      <c r="M38" s="97"/>
      <c r="N38" s="98"/>
      <c r="O38" s="226"/>
      <c r="P38" s="163"/>
      <c r="Q38" s="98"/>
      <c r="R38" s="98"/>
      <c r="S38" s="98"/>
      <c r="T38" s="98"/>
      <c r="U38" s="98"/>
      <c r="V38" s="216"/>
      <c r="W38" s="212"/>
      <c r="X38" s="211"/>
    </row>
    <row r="39" spans="1:24" ht="20.25" customHeight="1">
      <c r="A39" s="589"/>
      <c r="B39" s="142"/>
      <c r="C39" s="90"/>
      <c r="D39" s="78" t="s">
        <v>347</v>
      </c>
      <c r="E39" s="101"/>
      <c r="F39" s="351"/>
      <c r="G39" s="102"/>
      <c r="H39" s="102"/>
      <c r="I39" s="101"/>
      <c r="J39" s="81"/>
      <c r="K39" s="90"/>
      <c r="L39" s="139"/>
      <c r="M39" s="97"/>
      <c r="N39" s="98"/>
      <c r="O39" s="226"/>
      <c r="P39" s="163"/>
      <c r="Q39" s="98"/>
      <c r="R39" s="98"/>
      <c r="S39" s="98"/>
      <c r="T39" s="98"/>
      <c r="U39" s="98"/>
      <c r="V39" s="97"/>
      <c r="W39" s="212"/>
      <c r="X39" s="211"/>
    </row>
    <row r="40" spans="1:24" ht="20.25" customHeight="1">
      <c r="A40" s="768"/>
      <c r="B40" s="769"/>
      <c r="C40" s="770"/>
      <c r="D40" s="157" t="s">
        <v>419</v>
      </c>
      <c r="E40" s="771"/>
      <c r="F40" s="771"/>
      <c r="G40" s="771"/>
      <c r="H40" s="457"/>
      <c r="I40" s="457"/>
      <c r="J40" s="457"/>
      <c r="K40" s="491"/>
      <c r="L40" s="169"/>
      <c r="M40" s="214"/>
      <c r="N40" s="98"/>
      <c r="O40" s="225"/>
      <c r="P40" s="162"/>
      <c r="Q40" s="215"/>
      <c r="R40" s="215"/>
      <c r="S40" s="215"/>
      <c r="T40" s="215"/>
      <c r="U40" s="215"/>
      <c r="V40" s="216"/>
      <c r="W40" s="213"/>
      <c r="X40" s="210"/>
    </row>
    <row r="41" spans="1:24" ht="23.25" customHeight="1">
      <c r="A41" s="608"/>
      <c r="B41" s="250"/>
      <c r="C41" s="609"/>
      <c r="D41" s="5"/>
      <c r="E41" s="610"/>
      <c r="F41" s="610"/>
      <c r="G41" s="610"/>
      <c r="H41" s="610"/>
      <c r="I41" s="610"/>
      <c r="J41" s="231"/>
      <c r="K41" s="96"/>
      <c r="L41" s="861">
        <v>13</v>
      </c>
      <c r="M41" s="214"/>
      <c r="N41" s="98"/>
      <c r="O41" s="225"/>
      <c r="P41" s="162"/>
      <c r="Q41" s="215"/>
      <c r="R41" s="215"/>
      <c r="S41" s="215"/>
      <c r="T41" s="215"/>
      <c r="U41" s="215"/>
      <c r="V41" s="216"/>
      <c r="W41" s="213"/>
      <c r="X41" s="210"/>
    </row>
    <row r="42" spans="1:24" ht="23.25" customHeight="1">
      <c r="A42" s="608"/>
      <c r="B42" s="250"/>
      <c r="C42" s="609"/>
      <c r="D42" s="5"/>
      <c r="E42" s="610"/>
      <c r="F42" s="610"/>
      <c r="G42" s="610"/>
      <c r="H42" s="610"/>
      <c r="I42" s="610"/>
      <c r="J42" s="231"/>
      <c r="K42" s="96"/>
      <c r="L42" s="861"/>
      <c r="M42" s="214"/>
      <c r="N42" s="98"/>
      <c r="O42" s="225"/>
      <c r="P42" s="162"/>
      <c r="Q42" s="215"/>
      <c r="R42" s="215"/>
      <c r="S42" s="215"/>
      <c r="T42" s="215"/>
      <c r="U42" s="215"/>
      <c r="V42" s="216"/>
      <c r="W42" s="213"/>
      <c r="X42" s="210"/>
    </row>
    <row r="43" spans="1:24" ht="18" customHeight="1">
      <c r="A43" s="608"/>
      <c r="B43" s="250"/>
      <c r="C43" s="609"/>
      <c r="D43" s="5"/>
      <c r="E43" s="610"/>
      <c r="F43" s="610"/>
      <c r="G43" s="610"/>
      <c r="H43" s="610"/>
      <c r="I43" s="610"/>
      <c r="J43" s="231"/>
      <c r="K43" s="96"/>
      <c r="L43" s="861"/>
      <c r="M43" s="214"/>
      <c r="N43" s="98"/>
      <c r="O43" s="225"/>
      <c r="P43" s="162"/>
      <c r="Q43" s="215"/>
      <c r="R43" s="215"/>
      <c r="S43" s="215"/>
      <c r="T43" s="215"/>
      <c r="U43" s="215"/>
      <c r="V43" s="216"/>
      <c r="W43" s="213"/>
      <c r="X43" s="210"/>
    </row>
    <row r="44" spans="1:24" ht="18" customHeight="1">
      <c r="A44" s="608"/>
      <c r="B44" s="250"/>
      <c r="C44" s="609"/>
      <c r="D44" s="185"/>
      <c r="E44" s="682"/>
      <c r="F44" s="682"/>
      <c r="G44" s="610"/>
      <c r="H44" s="610"/>
      <c r="I44" s="610"/>
      <c r="J44" s="231"/>
      <c r="K44" s="96"/>
      <c r="L44" s="607"/>
      <c r="M44" s="214"/>
      <c r="N44" s="98"/>
      <c r="O44" s="225"/>
      <c r="P44" s="162"/>
      <c r="Q44" s="215"/>
      <c r="R44" s="215"/>
      <c r="S44" s="215"/>
      <c r="T44" s="215"/>
      <c r="U44" s="215"/>
      <c r="V44" s="216"/>
      <c r="W44" s="213"/>
      <c r="X44" s="210"/>
    </row>
    <row r="45" spans="1:24" ht="18" customHeight="1">
      <c r="A45" s="608"/>
      <c r="B45" s="250"/>
      <c r="C45" s="609"/>
      <c r="D45" s="185"/>
      <c r="E45" s="96"/>
      <c r="F45" s="96"/>
      <c r="G45" s="610"/>
      <c r="H45" s="610"/>
      <c r="I45" s="610"/>
      <c r="J45" s="231"/>
      <c r="K45" s="96"/>
      <c r="L45" s="607"/>
      <c r="M45" s="214"/>
      <c r="N45" s="98"/>
      <c r="O45" s="225"/>
      <c r="P45" s="162"/>
      <c r="Q45" s="215"/>
      <c r="R45" s="215"/>
      <c r="S45" s="215"/>
      <c r="T45" s="215"/>
      <c r="U45" s="215"/>
      <c r="V45" s="216"/>
      <c r="W45" s="213"/>
      <c r="X45" s="210"/>
    </row>
    <row r="46" spans="1:24" ht="18" customHeight="1">
      <c r="A46" s="608"/>
      <c r="B46" s="250"/>
      <c r="C46" s="609"/>
      <c r="D46" s="718"/>
      <c r="E46" s="719"/>
      <c r="F46" s="96"/>
      <c r="G46" s="610"/>
      <c r="H46" s="610"/>
      <c r="I46" s="610"/>
      <c r="J46" s="231"/>
      <c r="K46" s="96"/>
      <c r="L46" s="611" t="s">
        <v>70</v>
      </c>
      <c r="M46" s="214"/>
      <c r="N46" s="98"/>
      <c r="O46" s="225"/>
      <c r="P46" s="162"/>
      <c r="Q46" s="215"/>
      <c r="R46" s="215"/>
      <c r="S46" s="215"/>
      <c r="T46" s="215"/>
      <c r="U46" s="215"/>
      <c r="V46" s="216"/>
      <c r="W46" s="213"/>
      <c r="X46" s="210"/>
    </row>
    <row r="47" spans="1:24" ht="18" customHeight="1">
      <c r="A47" s="339"/>
      <c r="B47" s="501"/>
      <c r="C47" s="502"/>
      <c r="D47" s="503" t="s">
        <v>29</v>
      </c>
      <c r="E47" s="943" t="s">
        <v>30</v>
      </c>
      <c r="F47" s="944"/>
      <c r="G47" s="944"/>
      <c r="H47" s="944"/>
      <c r="I47" s="945"/>
      <c r="J47" s="503" t="s">
        <v>42</v>
      </c>
      <c r="K47" s="503" t="s">
        <v>31</v>
      </c>
      <c r="L47" s="504" t="s">
        <v>41</v>
      </c>
      <c r="M47" s="5"/>
      <c r="N47" s="5"/>
      <c r="O47" s="213"/>
      <c r="P47" s="5"/>
      <c r="Q47" s="5"/>
      <c r="R47" s="5"/>
      <c r="S47" s="5"/>
      <c r="T47" s="5"/>
      <c r="U47" s="5"/>
      <c r="V47" s="5"/>
      <c r="W47" s="5"/>
      <c r="X47" s="5"/>
    </row>
    <row r="48" spans="1:24" ht="18" customHeight="1">
      <c r="A48" s="337" t="s">
        <v>27</v>
      </c>
      <c r="B48" s="505" t="s">
        <v>39</v>
      </c>
      <c r="C48" s="506" t="s">
        <v>28</v>
      </c>
      <c r="D48" s="505" t="s">
        <v>40</v>
      </c>
      <c r="E48" s="507">
        <v>2561</v>
      </c>
      <c r="F48" s="503">
        <v>2562</v>
      </c>
      <c r="G48" s="500">
        <v>2563</v>
      </c>
      <c r="H48" s="503">
        <v>2564</v>
      </c>
      <c r="I48" s="503">
        <v>2565</v>
      </c>
      <c r="J48" s="506" t="s">
        <v>43</v>
      </c>
      <c r="K48" s="505" t="s">
        <v>32</v>
      </c>
      <c r="L48" s="508" t="s">
        <v>11</v>
      </c>
      <c r="M48" s="5"/>
      <c r="N48" s="5"/>
      <c r="O48" s="212"/>
      <c r="P48" s="5"/>
      <c r="Q48" s="5"/>
      <c r="R48" s="5"/>
      <c r="S48" s="5"/>
      <c r="T48" s="5"/>
      <c r="U48" s="5"/>
      <c r="V48" s="5"/>
      <c r="W48" s="5"/>
      <c r="X48" s="5"/>
    </row>
    <row r="49" spans="1:24" ht="18" customHeight="1">
      <c r="A49" s="341"/>
      <c r="B49" s="510"/>
      <c r="C49" s="511"/>
      <c r="D49" s="510"/>
      <c r="E49" s="512" t="s">
        <v>25</v>
      </c>
      <c r="F49" s="513" t="s">
        <v>25</v>
      </c>
      <c r="G49" s="509" t="s">
        <v>25</v>
      </c>
      <c r="H49" s="513" t="s">
        <v>25</v>
      </c>
      <c r="I49" s="513" t="s">
        <v>25</v>
      </c>
      <c r="J49" s="512"/>
      <c r="K49" s="510"/>
      <c r="L49" s="514"/>
      <c r="M49" s="5"/>
      <c r="N49" s="5"/>
      <c r="O49" s="212"/>
      <c r="P49" s="5"/>
      <c r="Q49" s="5"/>
      <c r="R49" s="5"/>
      <c r="S49" s="5"/>
      <c r="T49" s="5"/>
      <c r="U49" s="5"/>
      <c r="V49" s="5"/>
      <c r="W49" s="5"/>
      <c r="X49" s="5"/>
    </row>
    <row r="50" spans="1:24" ht="18" customHeight="1">
      <c r="A50" s="591">
        <v>2</v>
      </c>
      <c r="B50" s="187" t="s">
        <v>361</v>
      </c>
      <c r="C50" s="102" t="s">
        <v>122</v>
      </c>
      <c r="D50" s="140" t="s">
        <v>363</v>
      </c>
      <c r="E50" s="152"/>
      <c r="F50" s="319"/>
      <c r="G50" s="318"/>
      <c r="H50" s="318"/>
      <c r="I50" s="62"/>
      <c r="J50" s="151"/>
      <c r="K50" s="66"/>
      <c r="L50" s="60"/>
      <c r="M50" s="75"/>
      <c r="N50" s="33"/>
      <c r="O50" s="54"/>
      <c r="P50" s="54"/>
      <c r="Q50" s="150"/>
      <c r="R50" s="150"/>
      <c r="S50" s="150"/>
      <c r="T50" s="150"/>
      <c r="U50" s="150"/>
      <c r="V50" s="231"/>
      <c r="W50" s="79"/>
      <c r="X50" s="232"/>
    </row>
    <row r="51" spans="1:24" ht="18" customHeight="1">
      <c r="A51" s="589"/>
      <c r="B51" s="167" t="s">
        <v>242</v>
      </c>
      <c r="C51" s="101" t="s">
        <v>355</v>
      </c>
      <c r="D51" s="26" t="s">
        <v>364</v>
      </c>
      <c r="E51" s="65"/>
      <c r="F51" s="62"/>
      <c r="G51" s="65"/>
      <c r="H51" s="62"/>
      <c r="I51" s="62"/>
      <c r="J51" s="151"/>
      <c r="K51" s="25"/>
      <c r="L51" s="60"/>
      <c r="M51" s="75"/>
      <c r="N51" s="33"/>
      <c r="O51" s="54"/>
      <c r="P51" s="33"/>
      <c r="Q51" s="111"/>
      <c r="R51" s="111"/>
      <c r="S51" s="111"/>
      <c r="T51" s="111"/>
      <c r="U51" s="111"/>
      <c r="V51" s="231"/>
      <c r="W51" s="79"/>
      <c r="X51" s="149"/>
    </row>
    <row r="52" spans="1:24" ht="18" customHeight="1">
      <c r="A52" s="589"/>
      <c r="B52" s="167" t="s">
        <v>362</v>
      </c>
      <c r="C52" s="101" t="s">
        <v>352</v>
      </c>
      <c r="D52" s="317" t="s">
        <v>92</v>
      </c>
      <c r="E52" s="76"/>
      <c r="F52" s="62"/>
      <c r="G52" s="62"/>
      <c r="H52" s="62"/>
      <c r="I52" s="62"/>
      <c r="J52" s="160"/>
      <c r="K52" s="52"/>
      <c r="L52" s="73"/>
      <c r="M52" s="103"/>
      <c r="N52" s="33"/>
      <c r="O52" s="33"/>
      <c r="P52" s="34"/>
      <c r="Q52" s="111"/>
      <c r="R52" s="111"/>
      <c r="S52" s="111"/>
      <c r="T52" s="111"/>
      <c r="U52" s="111"/>
      <c r="V52" s="233"/>
      <c r="W52" s="224"/>
      <c r="X52" s="232"/>
    </row>
    <row r="53" spans="1:24" ht="18" customHeight="1">
      <c r="A53" s="589"/>
      <c r="B53" s="720"/>
      <c r="C53" s="101" t="s">
        <v>353</v>
      </c>
      <c r="D53" s="912" t="s">
        <v>581</v>
      </c>
      <c r="E53" s="152" t="s">
        <v>10</v>
      </c>
      <c r="F53" s="318" t="s">
        <v>10</v>
      </c>
      <c r="G53" s="318" t="s">
        <v>10</v>
      </c>
      <c r="H53" s="318" t="s">
        <v>10</v>
      </c>
      <c r="I53" s="890">
        <v>15000</v>
      </c>
      <c r="J53" s="799" t="s">
        <v>580</v>
      </c>
      <c r="K53" s="217" t="s">
        <v>305</v>
      </c>
      <c r="L53" s="143" t="s">
        <v>34</v>
      </c>
      <c r="M53" s="103"/>
      <c r="N53" s="33"/>
      <c r="O53" s="34"/>
      <c r="P53" s="79"/>
      <c r="Q53" s="141"/>
      <c r="R53" s="141"/>
      <c r="S53" s="141"/>
      <c r="T53" s="141"/>
      <c r="U53" s="141"/>
      <c r="V53" s="108"/>
      <c r="W53" s="224"/>
      <c r="X53" s="232"/>
    </row>
    <row r="54" spans="1:24" ht="18" customHeight="1">
      <c r="A54" s="589"/>
      <c r="B54" s="187"/>
      <c r="C54" s="101" t="s">
        <v>354</v>
      </c>
      <c r="D54" s="146" t="s">
        <v>205</v>
      </c>
      <c r="E54" s="65"/>
      <c r="F54" s="62"/>
      <c r="G54" s="62"/>
      <c r="H54" s="62"/>
      <c r="I54" s="208"/>
      <c r="J54" s="180" t="s">
        <v>368</v>
      </c>
      <c r="K54" s="17" t="s">
        <v>355</v>
      </c>
      <c r="L54" s="60"/>
      <c r="M54" s="103"/>
      <c r="N54" s="33"/>
      <c r="O54" s="34"/>
      <c r="P54" s="79"/>
      <c r="Q54" s="141"/>
      <c r="R54" s="141"/>
      <c r="S54" s="141"/>
      <c r="T54" s="141"/>
      <c r="U54" s="141"/>
      <c r="V54" s="108"/>
      <c r="W54" s="224"/>
      <c r="X54" s="232"/>
    </row>
    <row r="55" spans="1:24" ht="18" customHeight="1">
      <c r="A55" s="590"/>
      <c r="B55" s="27"/>
      <c r="C55" s="101" t="s">
        <v>197</v>
      </c>
      <c r="D55" s="922" t="s">
        <v>624</v>
      </c>
      <c r="E55" s="152" t="s">
        <v>10</v>
      </c>
      <c r="F55" s="318" t="s">
        <v>10</v>
      </c>
      <c r="G55" s="318" t="s">
        <v>10</v>
      </c>
      <c r="H55" s="318" t="s">
        <v>10</v>
      </c>
      <c r="I55" s="626">
        <v>23000</v>
      </c>
      <c r="J55" s="799" t="s">
        <v>580</v>
      </c>
      <c r="K55" s="17" t="s">
        <v>352</v>
      </c>
      <c r="L55" s="143" t="s">
        <v>34</v>
      </c>
      <c r="M55" s="75"/>
      <c r="N55" s="34"/>
      <c r="O55" s="220"/>
      <c r="P55" s="93"/>
      <c r="Q55" s="145"/>
      <c r="R55" s="5"/>
      <c r="S55" s="5"/>
      <c r="T55" s="145"/>
      <c r="U55" s="5"/>
      <c r="V55" s="33"/>
      <c r="W55" s="54"/>
      <c r="X55" s="99"/>
    </row>
    <row r="56" spans="1:24" ht="18" customHeight="1">
      <c r="A56" s="590"/>
      <c r="B56" s="27"/>
      <c r="C56" s="333" t="s">
        <v>6</v>
      </c>
      <c r="D56" s="922" t="s">
        <v>625</v>
      </c>
      <c r="E56" s="152"/>
      <c r="F56" s="318"/>
      <c r="G56" s="318"/>
      <c r="H56" s="318"/>
      <c r="I56" s="626"/>
      <c r="J56" s="161" t="s">
        <v>367</v>
      </c>
      <c r="K56" s="26" t="s">
        <v>353</v>
      </c>
      <c r="M56" s="75"/>
      <c r="N56" s="34"/>
      <c r="O56" s="220"/>
      <c r="P56" s="93"/>
      <c r="Q56" s="145"/>
      <c r="R56" s="5"/>
      <c r="S56" s="5"/>
      <c r="T56" s="145"/>
      <c r="U56" s="5"/>
      <c r="V56" s="33"/>
      <c r="W56" s="54"/>
      <c r="X56" s="99"/>
    </row>
    <row r="57" spans="1:24" ht="18" customHeight="1">
      <c r="A57" s="590"/>
      <c r="B57" s="27"/>
      <c r="C57" s="4"/>
      <c r="D57" s="101" t="s">
        <v>205</v>
      </c>
      <c r="E57" s="65"/>
      <c r="F57" s="62"/>
      <c r="G57" s="62"/>
      <c r="H57" s="62"/>
      <c r="I57" s="208"/>
      <c r="J57" s="361"/>
      <c r="K57" s="26" t="s">
        <v>356</v>
      </c>
      <c r="L57" s="60"/>
      <c r="M57" s="75"/>
      <c r="N57" s="34"/>
      <c r="O57" s="54"/>
      <c r="P57" s="33"/>
      <c r="Q57" s="145"/>
      <c r="R57" s="5"/>
      <c r="S57" s="5"/>
      <c r="T57" s="145"/>
      <c r="U57" s="5"/>
      <c r="V57" s="224"/>
      <c r="W57" s="54"/>
      <c r="X57" s="99"/>
    </row>
    <row r="58" spans="1:24" ht="18" customHeight="1">
      <c r="A58" s="166"/>
      <c r="B58" s="217"/>
      <c r="C58" s="4"/>
      <c r="D58" s="317" t="s">
        <v>90</v>
      </c>
      <c r="E58" s="4"/>
      <c r="F58" s="4"/>
      <c r="G58" s="4"/>
      <c r="H58" s="4"/>
      <c r="I58" s="332"/>
      <c r="J58" s="361"/>
      <c r="K58" s="26" t="s">
        <v>197</v>
      </c>
      <c r="M58" s="7"/>
      <c r="N58" s="34"/>
      <c r="O58" s="34"/>
      <c r="P58" s="33"/>
      <c r="Q58" s="33"/>
      <c r="R58" s="87"/>
      <c r="S58" s="38"/>
      <c r="T58" s="38"/>
      <c r="U58" s="5"/>
      <c r="V58" s="33"/>
      <c r="W58" s="34"/>
      <c r="X58" s="63"/>
    </row>
    <row r="59" spans="1:24" ht="18" customHeight="1">
      <c r="A59" s="166"/>
      <c r="B59" s="53"/>
      <c r="D59" s="140" t="s">
        <v>358</v>
      </c>
      <c r="E59" s="152" t="s">
        <v>10</v>
      </c>
      <c r="F59" s="318" t="s">
        <v>10</v>
      </c>
      <c r="G59" s="318" t="s">
        <v>10</v>
      </c>
      <c r="H59" s="318" t="s">
        <v>10</v>
      </c>
      <c r="I59" s="890">
        <v>10000</v>
      </c>
      <c r="J59" s="161" t="s">
        <v>22</v>
      </c>
      <c r="K59" s="26" t="s">
        <v>68</v>
      </c>
      <c r="L59" s="143" t="s">
        <v>34</v>
      </c>
      <c r="M59" s="7"/>
      <c r="N59" s="33"/>
      <c r="O59" s="33"/>
      <c r="P59" s="79"/>
      <c r="Q59" s="33"/>
      <c r="R59" s="87"/>
      <c r="S59" s="38"/>
      <c r="T59" s="38"/>
      <c r="U59" s="5"/>
      <c r="V59" s="33"/>
      <c r="W59" s="63"/>
      <c r="X59" s="71"/>
    </row>
    <row r="60" spans="1:24" ht="18" customHeight="1">
      <c r="A60" s="332"/>
      <c r="B60" s="53"/>
      <c r="D60" s="101" t="s">
        <v>359</v>
      </c>
      <c r="E60" s="62"/>
      <c r="F60" s="62"/>
      <c r="G60" s="62"/>
      <c r="H60" s="62"/>
      <c r="I60" s="208"/>
      <c r="J60" s="161" t="s">
        <v>369</v>
      </c>
      <c r="L60" s="4"/>
      <c r="M60" s="7"/>
      <c r="N60" s="33"/>
      <c r="O60" s="5"/>
      <c r="P60" s="79"/>
      <c r="Q60" s="5"/>
      <c r="R60" s="5"/>
      <c r="S60" s="5"/>
      <c r="T60" s="5"/>
      <c r="U60" s="5"/>
      <c r="V60" s="33"/>
      <c r="W60" s="5"/>
      <c r="X60" s="63"/>
    </row>
    <row r="61" spans="1:24" ht="18" customHeight="1">
      <c r="A61" s="333"/>
      <c r="B61" s="26"/>
      <c r="C61" s="26"/>
      <c r="D61" s="146" t="s">
        <v>357</v>
      </c>
      <c r="E61" s="4"/>
      <c r="F61" s="4"/>
      <c r="G61" s="4"/>
      <c r="H61" s="4"/>
      <c r="I61" s="332"/>
      <c r="J61" s="332"/>
      <c r="K61" s="53"/>
      <c r="L61" s="913"/>
      <c r="M61" s="75"/>
      <c r="N61" s="34"/>
      <c r="O61" s="220"/>
      <c r="P61" s="93"/>
      <c r="Q61" s="145"/>
      <c r="R61" s="145"/>
      <c r="S61" s="5"/>
      <c r="T61" s="145"/>
      <c r="U61" s="5"/>
      <c r="V61" s="33"/>
      <c r="W61" s="54"/>
      <c r="X61" s="99"/>
    </row>
    <row r="62" spans="1:24" ht="18" customHeight="1">
      <c r="A62" s="332"/>
      <c r="B62" s="53"/>
      <c r="C62" s="102"/>
      <c r="D62" s="317" t="s">
        <v>365</v>
      </c>
      <c r="E62" s="65"/>
      <c r="F62" s="62"/>
      <c r="G62" s="65"/>
      <c r="H62" s="62"/>
      <c r="I62" s="208"/>
      <c r="J62" s="180"/>
      <c r="K62" s="17"/>
      <c r="L62" s="69"/>
      <c r="M62" s="7"/>
      <c r="N62" s="34"/>
      <c r="O62" s="54"/>
      <c r="P62" s="33"/>
      <c r="Q62" s="33"/>
      <c r="R62" s="87"/>
      <c r="S62" s="38"/>
      <c r="T62" s="38"/>
      <c r="U62" s="5"/>
      <c r="V62" s="224"/>
      <c r="W62" s="54"/>
      <c r="X62" s="63"/>
    </row>
    <row r="63" spans="1:24" ht="18" customHeight="1">
      <c r="A63" s="332"/>
      <c r="B63" s="249"/>
      <c r="C63" s="17"/>
      <c r="D63" s="140" t="s">
        <v>613</v>
      </c>
      <c r="E63" s="152" t="s">
        <v>10</v>
      </c>
      <c r="F63" s="318" t="s">
        <v>10</v>
      </c>
      <c r="G63" s="318" t="s">
        <v>10</v>
      </c>
      <c r="H63" s="318" t="s">
        <v>10</v>
      </c>
      <c r="I63" s="890">
        <v>20000</v>
      </c>
      <c r="J63" s="161" t="s">
        <v>22</v>
      </c>
      <c r="K63" s="217"/>
      <c r="L63" s="143" t="s">
        <v>34</v>
      </c>
      <c r="M63" s="7"/>
      <c r="N63" s="33"/>
      <c r="O63" s="34"/>
      <c r="P63" s="33"/>
      <c r="Q63" s="33"/>
      <c r="R63" s="87"/>
      <c r="S63" s="38"/>
      <c r="T63" s="38"/>
      <c r="U63" s="5"/>
      <c r="V63" s="33"/>
      <c r="W63" s="34"/>
      <c r="X63" s="63"/>
    </row>
    <row r="64" spans="1:24" ht="18" customHeight="1">
      <c r="A64" s="333"/>
      <c r="B64" s="142"/>
      <c r="C64" s="167"/>
      <c r="D64" s="101" t="s">
        <v>366</v>
      </c>
      <c r="E64" s="65"/>
      <c r="F64" s="62"/>
      <c r="G64" s="62"/>
      <c r="H64" s="62"/>
      <c r="I64" s="208"/>
      <c r="J64" s="161" t="s">
        <v>370</v>
      </c>
      <c r="K64" s="17"/>
      <c r="L64" s="60"/>
      <c r="M64" s="7"/>
      <c r="N64" s="33"/>
      <c r="O64" s="33"/>
      <c r="P64" s="33"/>
      <c r="Q64" s="5"/>
      <c r="R64" s="5"/>
      <c r="S64" s="5"/>
      <c r="T64" s="5"/>
      <c r="U64" s="5"/>
      <c r="V64" s="33"/>
      <c r="W64" s="33"/>
      <c r="X64" s="5"/>
    </row>
    <row r="65" spans="1:24" ht="18" customHeight="1">
      <c r="A65" s="101"/>
      <c r="B65" s="101"/>
      <c r="C65" s="90"/>
      <c r="D65" s="146" t="s">
        <v>258</v>
      </c>
      <c r="E65" s="65"/>
      <c r="F65" s="62"/>
      <c r="G65" s="65"/>
      <c r="H65" s="62"/>
      <c r="I65" s="208"/>
      <c r="J65" s="180"/>
      <c r="K65" s="26"/>
      <c r="L65" s="69"/>
      <c r="M65" s="27"/>
      <c r="N65" s="928">
        <v>45</v>
      </c>
      <c r="O65" s="33"/>
      <c r="P65" s="33"/>
      <c r="Q65" s="33"/>
      <c r="R65" s="33"/>
      <c r="S65" s="33"/>
      <c r="T65" s="33"/>
      <c r="U65" s="33"/>
      <c r="V65" s="33"/>
      <c r="W65" s="33"/>
      <c r="X65" s="159"/>
    </row>
    <row r="66" spans="1:24" ht="18" customHeight="1">
      <c r="A66" s="101"/>
      <c r="B66" s="167"/>
      <c r="C66" s="101"/>
      <c r="D66" s="140" t="s">
        <v>612</v>
      </c>
      <c r="E66" s="152" t="s">
        <v>10</v>
      </c>
      <c r="F66" s="318" t="s">
        <v>10</v>
      </c>
      <c r="G66" s="318" t="s">
        <v>10</v>
      </c>
      <c r="H66" s="318" t="s">
        <v>10</v>
      </c>
      <c r="I66" s="890">
        <v>50000</v>
      </c>
      <c r="J66" s="915" t="s">
        <v>580</v>
      </c>
      <c r="K66" s="217"/>
      <c r="L66" s="143" t="s">
        <v>34</v>
      </c>
      <c r="M66" s="27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234"/>
    </row>
    <row r="67" spans="1:24" ht="18" customHeight="1">
      <c r="A67" s="101"/>
      <c r="B67" s="167"/>
      <c r="C67" s="101"/>
      <c r="D67" s="146" t="s">
        <v>585</v>
      </c>
      <c r="E67" s="65"/>
      <c r="F67" s="62"/>
      <c r="G67" s="62"/>
      <c r="H67" s="62"/>
      <c r="I67" s="62"/>
      <c r="J67" s="915" t="s">
        <v>583</v>
      </c>
      <c r="K67" s="17"/>
      <c r="L67" s="60"/>
      <c r="M67" s="27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159"/>
    </row>
    <row r="68" spans="1:24" ht="18" customHeight="1">
      <c r="A68" s="101"/>
      <c r="B68" s="167"/>
      <c r="C68" s="101"/>
      <c r="D68" s="101" t="s">
        <v>582</v>
      </c>
      <c r="E68" s="4"/>
      <c r="F68" s="4"/>
      <c r="G68" s="4"/>
      <c r="H68" s="4"/>
      <c r="I68" s="4"/>
      <c r="J68" s="101" t="s">
        <v>584</v>
      </c>
      <c r="K68" s="4"/>
      <c r="L68" s="4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159"/>
    </row>
    <row r="69" spans="1:24" ht="18" customHeight="1">
      <c r="A69" s="101"/>
      <c r="B69" s="167"/>
      <c r="C69" s="101"/>
      <c r="D69" s="146" t="s">
        <v>586</v>
      </c>
      <c r="E69" s="4"/>
      <c r="F69" s="4"/>
      <c r="G69" s="4"/>
      <c r="H69" s="4"/>
      <c r="I69" s="4"/>
      <c r="J69" s="914"/>
      <c r="K69" s="4"/>
      <c r="L69" s="4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159"/>
    </row>
    <row r="70" spans="1:24" ht="18" customHeight="1">
      <c r="A70" s="101"/>
      <c r="B70" s="167"/>
      <c r="C70" s="101"/>
      <c r="D70" s="146" t="s">
        <v>258</v>
      </c>
      <c r="E70" s="4"/>
      <c r="F70" s="4"/>
      <c r="G70" s="4"/>
      <c r="H70" s="4"/>
      <c r="I70" s="4"/>
      <c r="J70" s="914"/>
      <c r="K70" s="4"/>
      <c r="L70" s="4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159"/>
    </row>
    <row r="71" spans="1:24" ht="18" customHeight="1">
      <c r="A71" s="588"/>
      <c r="B71" s="745" t="s">
        <v>543</v>
      </c>
      <c r="C71" s="621" t="s">
        <v>495</v>
      </c>
      <c r="D71" s="621" t="s">
        <v>495</v>
      </c>
      <c r="E71" s="621" t="s">
        <v>495</v>
      </c>
      <c r="F71" s="621" t="s">
        <v>495</v>
      </c>
      <c r="G71" s="621" t="s">
        <v>495</v>
      </c>
      <c r="H71" s="621" t="s">
        <v>495</v>
      </c>
      <c r="I71" s="910">
        <f>SUM(I28+I53+I55+I59+I63+I66)</f>
        <v>568000</v>
      </c>
      <c r="J71" s="621" t="s">
        <v>495</v>
      </c>
      <c r="K71" s="621" t="s">
        <v>495</v>
      </c>
      <c r="L71" s="621" t="s">
        <v>495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159"/>
    </row>
    <row r="72" spans="1:24" ht="18" customHeight="1">
      <c r="A72" s="344"/>
      <c r="B72" s="344"/>
      <c r="C72" s="344"/>
      <c r="D72" s="868"/>
      <c r="E72" s="322"/>
      <c r="F72" s="322"/>
      <c r="G72" s="322"/>
      <c r="H72" s="322"/>
      <c r="I72" s="322"/>
      <c r="J72" s="371"/>
      <c r="K72" s="82"/>
      <c r="L72" s="870">
        <v>14</v>
      </c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159"/>
    </row>
    <row r="73" spans="1:24" ht="18" customHeight="1">
      <c r="A73" s="96"/>
      <c r="B73" s="96"/>
      <c r="C73" s="96"/>
      <c r="D73" s="744"/>
      <c r="E73" s="65"/>
      <c r="F73" s="65"/>
      <c r="G73" s="65"/>
      <c r="H73" s="65"/>
      <c r="I73" s="65"/>
      <c r="J73" s="107"/>
      <c r="K73" s="33"/>
      <c r="L73" s="86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159"/>
    </row>
    <row r="74" spans="1:24" ht="18" customHeight="1">
      <c r="A74" s="612"/>
      <c r="B74" s="612"/>
      <c r="C74" s="612"/>
      <c r="D74" s="612"/>
      <c r="E74" s="612"/>
      <c r="F74" s="612"/>
      <c r="G74" s="612"/>
      <c r="H74" s="612"/>
      <c r="I74" s="612"/>
      <c r="J74" s="612"/>
      <c r="K74" s="612"/>
      <c r="L74" s="612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159"/>
    </row>
    <row r="75" spans="1:24" ht="18" customHeight="1">
      <c r="A75" s="612"/>
      <c r="B75" s="612"/>
      <c r="C75" s="612"/>
      <c r="D75" s="612"/>
      <c r="E75" s="612"/>
      <c r="F75" s="612"/>
      <c r="G75" s="612"/>
      <c r="H75" s="612"/>
      <c r="I75" s="612"/>
      <c r="J75" s="612"/>
      <c r="K75" s="612"/>
      <c r="L75" s="612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159"/>
    </row>
    <row r="76" spans="1:24" ht="18" customHeight="1">
      <c r="A76" s="950" t="s">
        <v>26</v>
      </c>
      <c r="B76" s="950"/>
      <c r="C76" s="950"/>
      <c r="D76" s="950"/>
      <c r="E76" s="950"/>
      <c r="F76" s="950"/>
      <c r="G76" s="950"/>
      <c r="H76" s="950"/>
      <c r="I76" s="950"/>
      <c r="J76" s="950"/>
      <c r="K76" s="950"/>
      <c r="L76" s="611" t="s">
        <v>70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159"/>
    </row>
    <row r="77" spans="1:24" ht="18" customHeight="1">
      <c r="A77" s="950" t="s">
        <v>286</v>
      </c>
      <c r="B77" s="950"/>
      <c r="C77" s="950"/>
      <c r="D77" s="950"/>
      <c r="E77" s="950"/>
      <c r="F77" s="950"/>
      <c r="G77" s="950"/>
      <c r="H77" s="950"/>
      <c r="I77" s="950"/>
      <c r="J77" s="950"/>
      <c r="K77" s="950"/>
      <c r="L77" s="36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159"/>
    </row>
    <row r="78" spans="1:24" ht="18" customHeight="1">
      <c r="A78" s="950" t="s">
        <v>33</v>
      </c>
      <c r="B78" s="950"/>
      <c r="C78" s="950"/>
      <c r="D78" s="950"/>
      <c r="E78" s="950"/>
      <c r="F78" s="950"/>
      <c r="G78" s="950"/>
      <c r="H78" s="950"/>
      <c r="I78" s="950"/>
      <c r="J78" s="950"/>
      <c r="K78" s="950"/>
      <c r="L78" s="422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159"/>
    </row>
    <row r="79" spans="1:24" ht="18" customHeight="1">
      <c r="A79" s="377" t="s">
        <v>73</v>
      </c>
      <c r="B79" s="377"/>
      <c r="C79" s="335"/>
      <c r="D79" s="335"/>
      <c r="E79" s="335"/>
      <c r="F79" s="335"/>
      <c r="G79" s="335"/>
      <c r="H79" s="335"/>
      <c r="I79" s="335"/>
      <c r="J79" s="335"/>
      <c r="K79" s="335"/>
      <c r="L79" s="377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159"/>
    </row>
    <row r="80" spans="1:24" ht="18" customHeight="1">
      <c r="A80" s="378" t="s">
        <v>10</v>
      </c>
      <c r="B80" s="379" t="s">
        <v>77</v>
      </c>
      <c r="C80" s="377"/>
      <c r="D80" s="377"/>
      <c r="E80" s="380"/>
      <c r="F80" s="380"/>
      <c r="G80" s="380"/>
      <c r="H80" s="380"/>
      <c r="I80" s="380"/>
      <c r="J80" s="380"/>
      <c r="K80" s="380"/>
      <c r="L80" s="106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159"/>
    </row>
    <row r="81" spans="1:24" ht="18" customHeight="1">
      <c r="A81" s="941" t="s">
        <v>36</v>
      </c>
      <c r="B81" s="941"/>
      <c r="C81" s="941"/>
      <c r="D81" s="335"/>
      <c r="E81" s="335"/>
      <c r="F81" s="335"/>
      <c r="G81" s="335"/>
      <c r="H81" s="335"/>
      <c r="I81" s="335"/>
      <c r="J81" s="335"/>
      <c r="K81" s="335"/>
      <c r="L81" s="335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159"/>
    </row>
    <row r="82" spans="1:24" ht="18" customHeight="1">
      <c r="A82" s="423" t="s">
        <v>577</v>
      </c>
      <c r="B82" s="423"/>
      <c r="C82" s="423"/>
      <c r="D82" s="335"/>
      <c r="E82" s="335"/>
      <c r="F82" s="335"/>
      <c r="G82" s="335"/>
      <c r="H82" s="335"/>
      <c r="I82" s="335"/>
      <c r="J82" s="335"/>
      <c r="K82" s="335"/>
      <c r="L82" s="335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159"/>
    </row>
    <row r="83" spans="1:24" ht="18" customHeight="1">
      <c r="A83" s="339"/>
      <c r="B83" s="501"/>
      <c r="C83" s="502"/>
      <c r="D83" s="503" t="s">
        <v>29</v>
      </c>
      <c r="E83" s="943" t="s">
        <v>30</v>
      </c>
      <c r="F83" s="944"/>
      <c r="G83" s="944"/>
      <c r="H83" s="944"/>
      <c r="I83" s="945"/>
      <c r="J83" s="503" t="s">
        <v>42</v>
      </c>
      <c r="K83" s="503" t="s">
        <v>31</v>
      </c>
      <c r="L83" s="504" t="s">
        <v>41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159"/>
    </row>
    <row r="84" spans="1:24" ht="18" customHeight="1">
      <c r="A84" s="337" t="s">
        <v>27</v>
      </c>
      <c r="B84" s="505" t="s">
        <v>39</v>
      </c>
      <c r="C84" s="506" t="s">
        <v>28</v>
      </c>
      <c r="D84" s="505" t="s">
        <v>40</v>
      </c>
      <c r="E84" s="507">
        <v>2561</v>
      </c>
      <c r="F84" s="503">
        <v>2562</v>
      </c>
      <c r="G84" s="500">
        <v>2563</v>
      </c>
      <c r="H84" s="503">
        <v>2564</v>
      </c>
      <c r="I84" s="503">
        <v>2565</v>
      </c>
      <c r="J84" s="506" t="s">
        <v>43</v>
      </c>
      <c r="K84" s="505" t="s">
        <v>32</v>
      </c>
      <c r="L84" s="508" t="s">
        <v>11</v>
      </c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159"/>
    </row>
    <row r="85" spans="1:24" ht="18" customHeight="1">
      <c r="A85" s="341"/>
      <c r="B85" s="510"/>
      <c r="C85" s="511"/>
      <c r="D85" s="510"/>
      <c r="E85" s="512" t="s">
        <v>25</v>
      </c>
      <c r="F85" s="513" t="s">
        <v>25</v>
      </c>
      <c r="G85" s="509" t="s">
        <v>25</v>
      </c>
      <c r="H85" s="513" t="s">
        <v>25</v>
      </c>
      <c r="I85" s="513" t="s">
        <v>25</v>
      </c>
      <c r="J85" s="512"/>
      <c r="K85" s="510"/>
      <c r="L85" s="514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159"/>
    </row>
    <row r="86" spans="1:24" ht="18" customHeight="1">
      <c r="A86" s="345">
        <v>1</v>
      </c>
      <c r="B86" s="174" t="s">
        <v>552</v>
      </c>
      <c r="C86" s="574" t="s">
        <v>35</v>
      </c>
      <c r="D86" s="651" t="s">
        <v>558</v>
      </c>
      <c r="E86" s="615" t="s">
        <v>10</v>
      </c>
      <c r="F86" s="615" t="s">
        <v>10</v>
      </c>
      <c r="G86" s="615" t="s">
        <v>10</v>
      </c>
      <c r="H86" s="790">
        <v>230000</v>
      </c>
      <c r="I86" s="615" t="s">
        <v>10</v>
      </c>
      <c r="J86" s="791" t="s">
        <v>49</v>
      </c>
      <c r="K86" s="217" t="s">
        <v>557</v>
      </c>
      <c r="L86" s="575" t="s">
        <v>34</v>
      </c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138"/>
    </row>
    <row r="87" spans="1:24" ht="18" customHeight="1">
      <c r="A87" s="333"/>
      <c r="B87" s="584" t="s">
        <v>127</v>
      </c>
      <c r="C87" s="101" t="s">
        <v>17</v>
      </c>
      <c r="D87" s="263" t="s">
        <v>127</v>
      </c>
      <c r="E87" s="565"/>
      <c r="F87" s="565"/>
      <c r="G87" s="565"/>
      <c r="H87" s="565"/>
      <c r="I87" s="573"/>
      <c r="J87" s="792" t="s">
        <v>121</v>
      </c>
      <c r="K87" s="167" t="s">
        <v>4</v>
      </c>
      <c r="L87" s="578"/>
      <c r="M87" s="109"/>
      <c r="N87" s="5"/>
      <c r="O87" s="5"/>
      <c r="P87" s="79"/>
      <c r="Q87" s="33"/>
      <c r="R87" s="5"/>
      <c r="S87" s="5"/>
      <c r="T87" s="5"/>
      <c r="U87" s="5"/>
      <c r="V87" s="5"/>
      <c r="W87" s="5"/>
      <c r="X87" s="138"/>
    </row>
    <row r="88" spans="1:24" ht="18" customHeight="1">
      <c r="A88" s="332"/>
      <c r="B88" s="101" t="s">
        <v>553</v>
      </c>
      <c r="C88" s="101" t="s">
        <v>18</v>
      </c>
      <c r="D88" s="263" t="s">
        <v>556</v>
      </c>
      <c r="E88" s="332"/>
      <c r="F88" s="332"/>
      <c r="G88" s="332"/>
      <c r="H88" s="332"/>
      <c r="I88" s="332"/>
      <c r="J88" s="793" t="s">
        <v>116</v>
      </c>
      <c r="K88" s="101" t="s">
        <v>5</v>
      </c>
      <c r="L88" s="332"/>
      <c r="M88" s="109"/>
      <c r="N88" s="12"/>
      <c r="O88" s="24"/>
      <c r="P88" s="79"/>
      <c r="Q88" s="12"/>
      <c r="R88" s="33"/>
      <c r="S88" s="33"/>
      <c r="T88" s="33"/>
      <c r="U88" s="33"/>
      <c r="V88" s="108"/>
      <c r="W88" s="33"/>
      <c r="X88" s="23"/>
    </row>
    <row r="89" spans="1:24" ht="18" customHeight="1">
      <c r="A89" s="332"/>
      <c r="B89" s="101" t="s">
        <v>554</v>
      </c>
      <c r="C89" s="101"/>
      <c r="D89" s="263" t="s">
        <v>555</v>
      </c>
      <c r="E89" s="332"/>
      <c r="F89" s="332"/>
      <c r="G89" s="332"/>
      <c r="H89" s="332"/>
      <c r="I89" s="332"/>
      <c r="J89" s="101" t="s">
        <v>47</v>
      </c>
      <c r="K89" s="332"/>
      <c r="L89" s="332"/>
      <c r="M89" s="109"/>
      <c r="N89" s="12"/>
      <c r="O89" s="24"/>
      <c r="P89" s="79"/>
      <c r="Q89" s="12"/>
      <c r="R89" s="33"/>
      <c r="S89" s="33"/>
      <c r="T89" s="33"/>
      <c r="U89" s="33"/>
      <c r="V89" s="108"/>
      <c r="W89" s="33"/>
      <c r="X89" s="23"/>
    </row>
    <row r="90" spans="1:24" ht="18" customHeight="1">
      <c r="A90" s="332"/>
      <c r="B90" s="101" t="s">
        <v>209</v>
      </c>
      <c r="C90" s="101"/>
      <c r="D90" s="78" t="s">
        <v>593</v>
      </c>
      <c r="E90" s="332"/>
      <c r="F90" s="332"/>
      <c r="G90" s="332"/>
      <c r="H90" s="332"/>
      <c r="I90" s="332"/>
      <c r="J90" s="101"/>
      <c r="K90" s="457"/>
      <c r="L90" s="332"/>
      <c r="M90" s="109"/>
      <c r="N90" s="12"/>
      <c r="O90" s="24"/>
      <c r="P90" s="79"/>
      <c r="Q90" s="12"/>
      <c r="R90" s="33"/>
      <c r="S90" s="33"/>
      <c r="T90" s="33"/>
      <c r="U90" s="33"/>
      <c r="V90" s="108"/>
      <c r="W90" s="33"/>
      <c r="X90" s="23"/>
    </row>
    <row r="91" spans="1:24" ht="18" customHeight="1">
      <c r="A91" s="345">
        <v>2</v>
      </c>
      <c r="B91" s="174" t="s">
        <v>477</v>
      </c>
      <c r="C91" s="574" t="s">
        <v>474</v>
      </c>
      <c r="D91" s="171" t="s">
        <v>478</v>
      </c>
      <c r="E91" s="615" t="s">
        <v>10</v>
      </c>
      <c r="F91" s="615" t="s">
        <v>10</v>
      </c>
      <c r="G91" s="615" t="s">
        <v>10</v>
      </c>
      <c r="H91" s="615" t="s">
        <v>10</v>
      </c>
      <c r="I91" s="790">
        <v>320000</v>
      </c>
      <c r="J91" s="791" t="s">
        <v>49</v>
      </c>
      <c r="K91" s="217" t="s">
        <v>482</v>
      </c>
      <c r="L91" s="575" t="s">
        <v>34</v>
      </c>
      <c r="M91" s="109"/>
      <c r="N91" s="12"/>
      <c r="O91" s="24"/>
      <c r="P91" s="79"/>
      <c r="Q91" s="12"/>
      <c r="R91" s="33"/>
      <c r="S91" s="33"/>
      <c r="T91" s="33"/>
      <c r="U91" s="33"/>
      <c r="V91" s="108"/>
      <c r="W91" s="33"/>
      <c r="X91" s="23"/>
    </row>
    <row r="92" spans="1:24" ht="18" customHeight="1">
      <c r="A92" s="333"/>
      <c r="B92" s="584" t="s">
        <v>473</v>
      </c>
      <c r="C92" s="101" t="s">
        <v>475</v>
      </c>
      <c r="D92" s="263" t="s">
        <v>481</v>
      </c>
      <c r="E92" s="565"/>
      <c r="F92" s="565"/>
      <c r="G92" s="565"/>
      <c r="H92" s="565"/>
      <c r="I92" s="573"/>
      <c r="J92" s="792" t="s">
        <v>121</v>
      </c>
      <c r="K92" s="167" t="s">
        <v>483</v>
      </c>
      <c r="L92" s="578"/>
      <c r="M92" s="109"/>
      <c r="N92" s="12"/>
      <c r="O92" s="24"/>
      <c r="P92" s="79"/>
      <c r="Q92" s="12"/>
      <c r="R92" s="33"/>
      <c r="S92" s="33"/>
      <c r="T92" s="33"/>
      <c r="U92" s="33"/>
      <c r="V92" s="108"/>
      <c r="W92" s="33"/>
      <c r="X92" s="23"/>
    </row>
    <row r="93" spans="1:24" ht="18" customHeight="1">
      <c r="A93" s="332"/>
      <c r="B93" s="332"/>
      <c r="C93" s="101" t="s">
        <v>614</v>
      </c>
      <c r="D93" s="263" t="s">
        <v>479</v>
      </c>
      <c r="E93" s="332"/>
      <c r="F93" s="332"/>
      <c r="G93" s="332"/>
      <c r="H93" s="332"/>
      <c r="I93" s="332"/>
      <c r="J93" s="793" t="s">
        <v>116</v>
      </c>
      <c r="K93" s="101" t="s">
        <v>484</v>
      </c>
      <c r="L93" s="332"/>
      <c r="M93" s="109"/>
      <c r="N93" s="12"/>
      <c r="O93" s="24"/>
      <c r="P93" s="79"/>
      <c r="Q93" s="12"/>
      <c r="R93" s="33"/>
      <c r="S93" s="33"/>
      <c r="T93" s="33"/>
      <c r="U93" s="33"/>
      <c r="V93" s="108"/>
      <c r="W93" s="33"/>
      <c r="X93" s="23"/>
    </row>
    <row r="94" spans="1:24" ht="18" customHeight="1">
      <c r="A94" s="332"/>
      <c r="B94" s="332"/>
      <c r="C94" s="167" t="s">
        <v>615</v>
      </c>
      <c r="D94" s="263" t="s">
        <v>480</v>
      </c>
      <c r="E94" s="332"/>
      <c r="F94" s="332"/>
      <c r="G94" s="332"/>
      <c r="H94" s="332"/>
      <c r="I94" s="332"/>
      <c r="J94" s="101" t="s">
        <v>47</v>
      </c>
      <c r="K94" s="332"/>
      <c r="L94" s="332"/>
      <c r="M94" s="109"/>
      <c r="N94" s="12"/>
      <c r="O94" s="24"/>
      <c r="P94" s="79"/>
      <c r="Q94" s="12"/>
      <c r="R94" s="33"/>
      <c r="S94" s="33"/>
      <c r="T94" s="33"/>
      <c r="U94" s="33"/>
      <c r="V94" s="108"/>
      <c r="W94" s="33"/>
      <c r="X94" s="23"/>
    </row>
    <row r="95" spans="1:24" ht="18" customHeight="1">
      <c r="A95" s="332"/>
      <c r="B95" s="332"/>
      <c r="C95" s="101" t="s">
        <v>476</v>
      </c>
      <c r="D95" s="78" t="s">
        <v>593</v>
      </c>
      <c r="E95" s="332"/>
      <c r="F95" s="332"/>
      <c r="G95" s="332"/>
      <c r="H95" s="332"/>
      <c r="I95" s="332"/>
      <c r="J95" s="101"/>
      <c r="K95" s="457"/>
      <c r="L95" s="332"/>
      <c r="M95" s="109"/>
      <c r="N95" s="12"/>
      <c r="O95" s="24"/>
      <c r="P95" s="79"/>
      <c r="Q95" s="12"/>
      <c r="R95" s="33"/>
      <c r="S95" s="33"/>
      <c r="T95" s="33"/>
      <c r="U95" s="33"/>
      <c r="V95" s="108"/>
      <c r="W95" s="33"/>
      <c r="X95" s="23"/>
    </row>
    <row r="96" spans="1:24" ht="18" customHeight="1">
      <c r="A96" s="345">
        <v>3</v>
      </c>
      <c r="B96" s="174" t="s">
        <v>56</v>
      </c>
      <c r="C96" s="574" t="s">
        <v>562</v>
      </c>
      <c r="D96" s="171" t="s">
        <v>125</v>
      </c>
      <c r="E96" s="615" t="s">
        <v>10</v>
      </c>
      <c r="F96" s="615" t="s">
        <v>10</v>
      </c>
      <c r="G96" s="615" t="s">
        <v>10</v>
      </c>
      <c r="H96" s="615" t="s">
        <v>10</v>
      </c>
      <c r="I96" s="790">
        <v>500000</v>
      </c>
      <c r="J96" s="791" t="s">
        <v>49</v>
      </c>
      <c r="K96" s="217" t="s">
        <v>572</v>
      </c>
      <c r="L96" s="575" t="s">
        <v>34</v>
      </c>
      <c r="M96" s="109"/>
      <c r="N96" s="12"/>
      <c r="O96" s="24"/>
      <c r="P96" s="79"/>
      <c r="Q96" s="12"/>
      <c r="R96" s="33"/>
      <c r="S96" s="33"/>
      <c r="T96" s="33"/>
      <c r="U96" s="33"/>
      <c r="V96" s="108"/>
      <c r="W96" s="33"/>
      <c r="X96" s="23"/>
    </row>
    <row r="97" spans="1:24" ht="18" customHeight="1">
      <c r="A97" s="333"/>
      <c r="B97" s="584" t="s">
        <v>559</v>
      </c>
      <c r="C97" s="101" t="s">
        <v>563</v>
      </c>
      <c r="D97" s="263" t="s">
        <v>567</v>
      </c>
      <c r="E97" s="565"/>
      <c r="F97" s="565"/>
      <c r="G97" s="565"/>
      <c r="H97" s="565"/>
      <c r="I97" s="573"/>
      <c r="J97" s="792" t="s">
        <v>121</v>
      </c>
      <c r="K97" s="167" t="s">
        <v>573</v>
      </c>
      <c r="L97" s="578"/>
      <c r="M97" s="109"/>
      <c r="N97" s="12"/>
      <c r="O97" s="24"/>
      <c r="P97" s="79"/>
      <c r="Q97" s="12"/>
      <c r="R97" s="33"/>
      <c r="S97" s="33"/>
      <c r="T97" s="33"/>
      <c r="U97" s="33"/>
      <c r="V97" s="108"/>
      <c r="W97" s="33"/>
      <c r="X97" s="23"/>
    </row>
    <row r="98" spans="1:24" ht="18" customHeight="1">
      <c r="A98" s="332"/>
      <c r="B98" s="101" t="s">
        <v>560</v>
      </c>
      <c r="C98" s="101" t="s">
        <v>565</v>
      </c>
      <c r="D98" s="263" t="s">
        <v>568</v>
      </c>
      <c r="E98" s="332"/>
      <c r="F98" s="332"/>
      <c r="G98" s="332"/>
      <c r="H98" s="332"/>
      <c r="I98" s="332"/>
      <c r="J98" s="793" t="s">
        <v>116</v>
      </c>
      <c r="K98" s="101" t="s">
        <v>574</v>
      </c>
      <c r="L98" s="332"/>
      <c r="M98" s="109"/>
      <c r="N98" s="12"/>
      <c r="O98" s="24"/>
      <c r="P98" s="79"/>
      <c r="Q98" s="12"/>
      <c r="R98" s="33"/>
      <c r="S98" s="33"/>
      <c r="T98" s="33"/>
      <c r="U98" s="33"/>
      <c r="V98" s="108"/>
      <c r="W98" s="33"/>
      <c r="X98" s="23"/>
    </row>
    <row r="99" spans="1:24" ht="18" customHeight="1">
      <c r="A99" s="332"/>
      <c r="B99" s="101" t="s">
        <v>561</v>
      </c>
      <c r="C99" s="101" t="s">
        <v>566</v>
      </c>
      <c r="D99" s="263" t="s">
        <v>569</v>
      </c>
      <c r="E99" s="332"/>
      <c r="F99" s="332"/>
      <c r="G99" s="332"/>
      <c r="H99" s="332"/>
      <c r="I99" s="332"/>
      <c r="J99" s="101" t="s">
        <v>117</v>
      </c>
      <c r="K99" s="101" t="s">
        <v>575</v>
      </c>
      <c r="L99" s="332"/>
      <c r="M99" s="109"/>
      <c r="N99" s="12"/>
      <c r="O99" s="24"/>
      <c r="P99" s="79"/>
      <c r="Q99" s="12"/>
      <c r="R99" s="33"/>
      <c r="S99" s="33"/>
      <c r="T99" s="33"/>
      <c r="U99" s="33"/>
      <c r="V99" s="108"/>
      <c r="W99" s="33"/>
      <c r="X99" s="23"/>
    </row>
    <row r="100" spans="1:24" ht="18" customHeight="1">
      <c r="A100" s="332"/>
      <c r="B100" s="101" t="s">
        <v>486</v>
      </c>
      <c r="C100" s="101"/>
      <c r="D100" s="167" t="s">
        <v>570</v>
      </c>
      <c r="E100" s="332"/>
      <c r="F100" s="332"/>
      <c r="G100" s="332"/>
      <c r="H100" s="332"/>
      <c r="I100" s="332"/>
      <c r="J100" s="101" t="s">
        <v>564</v>
      </c>
      <c r="K100" s="101" t="s">
        <v>3</v>
      </c>
      <c r="L100" s="332"/>
      <c r="M100" s="109"/>
      <c r="N100" s="12"/>
      <c r="O100" s="24"/>
      <c r="P100" s="79"/>
      <c r="Q100" s="12"/>
      <c r="R100" s="33"/>
      <c r="S100" s="33"/>
      <c r="T100" s="33"/>
      <c r="U100" s="33"/>
      <c r="V100" s="108"/>
      <c r="W100" s="33"/>
      <c r="X100" s="23"/>
    </row>
    <row r="101" spans="1:24" ht="18" customHeight="1">
      <c r="A101" s="332"/>
      <c r="B101" s="101"/>
      <c r="C101" s="101"/>
      <c r="D101" s="167" t="s">
        <v>571</v>
      </c>
      <c r="E101" s="332"/>
      <c r="F101" s="332"/>
      <c r="G101" s="332"/>
      <c r="H101" s="332"/>
      <c r="I101" s="332"/>
      <c r="J101" s="101" t="s">
        <v>112</v>
      </c>
      <c r="K101" s="101" t="s">
        <v>576</v>
      </c>
      <c r="L101" s="332"/>
      <c r="M101" s="109"/>
      <c r="N101" s="12"/>
      <c r="O101" s="24"/>
      <c r="P101" s="79"/>
      <c r="Q101" s="12"/>
      <c r="R101" s="33"/>
      <c r="S101" s="33"/>
      <c r="T101" s="33"/>
      <c r="U101" s="33"/>
      <c r="V101" s="108"/>
      <c r="W101" s="33"/>
      <c r="X101" s="23"/>
    </row>
    <row r="102" spans="1:24" ht="18" customHeight="1">
      <c r="A102" s="457"/>
      <c r="B102" s="457"/>
      <c r="C102" s="175"/>
      <c r="D102" s="157" t="s">
        <v>593</v>
      </c>
      <c r="E102" s="457"/>
      <c r="F102" s="457"/>
      <c r="G102" s="457"/>
      <c r="H102" s="457"/>
      <c r="I102" s="457"/>
      <c r="J102" s="175"/>
      <c r="K102" s="175"/>
      <c r="L102" s="911"/>
      <c r="M102" s="109"/>
      <c r="N102" s="12"/>
      <c r="O102" s="24"/>
      <c r="P102" s="79"/>
      <c r="Q102" s="12"/>
      <c r="R102" s="33"/>
      <c r="S102" s="33"/>
      <c r="T102" s="33"/>
      <c r="U102" s="33"/>
      <c r="V102" s="108"/>
      <c r="W102" s="33"/>
      <c r="X102" s="23"/>
    </row>
    <row r="103" spans="1:24" ht="18" customHeight="1">
      <c r="A103" s="483"/>
      <c r="B103" s="483"/>
      <c r="C103" s="96"/>
      <c r="D103" s="185"/>
      <c r="E103" s="483"/>
      <c r="F103" s="483"/>
      <c r="G103" s="483"/>
      <c r="H103" s="483"/>
      <c r="I103" s="483"/>
      <c r="J103" s="96"/>
      <c r="K103" s="483"/>
      <c r="L103" s="861">
        <v>6</v>
      </c>
      <c r="M103" s="109"/>
      <c r="N103" s="12"/>
      <c r="O103" s="24"/>
      <c r="P103" s="79"/>
      <c r="Q103" s="12"/>
      <c r="R103" s="33"/>
      <c r="S103" s="33"/>
      <c r="T103" s="33"/>
      <c r="U103" s="33"/>
      <c r="V103" s="108"/>
      <c r="W103" s="33"/>
      <c r="X103" s="23"/>
    </row>
    <row r="104" spans="1:24" ht="16.5" customHeight="1">
      <c r="A104" s="483"/>
      <c r="B104" s="483"/>
      <c r="C104" s="96"/>
      <c r="D104" s="185"/>
      <c r="E104" s="483"/>
      <c r="F104" s="483"/>
      <c r="G104" s="483"/>
      <c r="H104" s="483"/>
      <c r="I104" s="483"/>
      <c r="J104" s="96"/>
      <c r="K104" s="483"/>
      <c r="L104" s="483"/>
      <c r="M104" s="109"/>
      <c r="N104" s="12"/>
      <c r="O104" s="24"/>
      <c r="P104" s="79"/>
      <c r="Q104" s="12"/>
      <c r="R104" s="33"/>
      <c r="S104" s="33"/>
      <c r="T104" s="33"/>
      <c r="U104" s="33"/>
      <c r="V104" s="108"/>
      <c r="W104" s="33"/>
      <c r="X104" s="23"/>
    </row>
    <row r="105" spans="1:24" ht="16.5" customHeight="1">
      <c r="A105" s="483"/>
      <c r="B105" s="483"/>
      <c r="C105" s="96"/>
      <c r="D105" s="185"/>
      <c r="E105" s="483"/>
      <c r="F105" s="483"/>
      <c r="G105" s="483"/>
      <c r="H105" s="483"/>
      <c r="I105" s="483"/>
      <c r="J105" s="96"/>
      <c r="K105" s="483"/>
      <c r="L105" s="483"/>
      <c r="M105" s="109"/>
      <c r="N105" s="12"/>
      <c r="O105" s="24"/>
      <c r="P105" s="79"/>
      <c r="Q105" s="12"/>
      <c r="R105" s="33"/>
      <c r="S105" s="33"/>
      <c r="T105" s="33"/>
      <c r="U105" s="33"/>
      <c r="V105" s="108"/>
      <c r="W105" s="33"/>
      <c r="X105" s="23"/>
    </row>
    <row r="106" spans="1:24" ht="16.5" customHeight="1">
      <c r="A106" s="571"/>
      <c r="B106" s="571"/>
      <c r="C106" s="806"/>
      <c r="D106" s="869"/>
      <c r="E106" s="571"/>
      <c r="F106" s="571"/>
      <c r="G106" s="571"/>
      <c r="H106" s="571"/>
      <c r="I106" s="571"/>
      <c r="J106" s="806"/>
      <c r="K106" s="571"/>
      <c r="L106" s="611" t="s">
        <v>70</v>
      </c>
      <c r="M106" s="109"/>
      <c r="N106" s="12"/>
      <c r="O106" s="24"/>
      <c r="P106" s="79"/>
      <c r="Q106" s="12"/>
      <c r="R106" s="33"/>
      <c r="S106" s="33"/>
      <c r="T106" s="33"/>
      <c r="U106" s="33"/>
      <c r="V106" s="108"/>
      <c r="W106" s="33"/>
      <c r="X106" s="23"/>
    </row>
    <row r="107" spans="1:24" ht="16.5" customHeight="1">
      <c r="A107" s="339"/>
      <c r="B107" s="501"/>
      <c r="C107" s="502"/>
      <c r="D107" s="503" t="s">
        <v>29</v>
      </c>
      <c r="E107" s="943" t="s">
        <v>30</v>
      </c>
      <c r="F107" s="944"/>
      <c r="G107" s="944"/>
      <c r="H107" s="944"/>
      <c r="I107" s="945"/>
      <c r="J107" s="503" t="s">
        <v>42</v>
      </c>
      <c r="K107" s="503" t="s">
        <v>31</v>
      </c>
      <c r="L107" s="504" t="s">
        <v>41</v>
      </c>
      <c r="M107" s="109"/>
      <c r="N107" s="12"/>
      <c r="O107" s="24"/>
      <c r="P107" s="79"/>
      <c r="Q107" s="12"/>
      <c r="R107" s="33"/>
      <c r="S107" s="33"/>
      <c r="T107" s="33"/>
      <c r="U107" s="33"/>
      <c r="V107" s="108"/>
      <c r="W107" s="33"/>
      <c r="X107" s="23"/>
    </row>
    <row r="108" spans="1:24" ht="16.5" customHeight="1">
      <c r="A108" s="337" t="s">
        <v>27</v>
      </c>
      <c r="B108" s="505" t="s">
        <v>39</v>
      </c>
      <c r="C108" s="506" t="s">
        <v>28</v>
      </c>
      <c r="D108" s="505" t="s">
        <v>40</v>
      </c>
      <c r="E108" s="507">
        <v>2561</v>
      </c>
      <c r="F108" s="503">
        <v>2562</v>
      </c>
      <c r="G108" s="500">
        <v>2563</v>
      </c>
      <c r="H108" s="503">
        <v>2564</v>
      </c>
      <c r="I108" s="503">
        <v>2565</v>
      </c>
      <c r="J108" s="506" t="s">
        <v>43</v>
      </c>
      <c r="K108" s="505" t="s">
        <v>32</v>
      </c>
      <c r="L108" s="508" t="s">
        <v>11</v>
      </c>
      <c r="M108" s="109"/>
      <c r="N108" s="12"/>
      <c r="O108" s="24"/>
      <c r="P108" s="79"/>
      <c r="Q108" s="12"/>
      <c r="R108" s="33"/>
      <c r="S108" s="33"/>
      <c r="T108" s="33"/>
      <c r="U108" s="33"/>
      <c r="V108" s="108"/>
      <c r="W108" s="33"/>
      <c r="X108" s="23"/>
    </row>
    <row r="109" spans="1:24" ht="16.5" customHeight="1">
      <c r="A109" s="341"/>
      <c r="B109" s="510"/>
      <c r="C109" s="511"/>
      <c r="D109" s="510"/>
      <c r="E109" s="512" t="s">
        <v>25</v>
      </c>
      <c r="F109" s="513" t="s">
        <v>25</v>
      </c>
      <c r="G109" s="509" t="s">
        <v>25</v>
      </c>
      <c r="H109" s="513" t="s">
        <v>25</v>
      </c>
      <c r="I109" s="513" t="s">
        <v>25</v>
      </c>
      <c r="J109" s="512"/>
      <c r="K109" s="510"/>
      <c r="L109" s="514"/>
      <c r="M109" s="109"/>
      <c r="N109" s="12"/>
      <c r="O109" s="24"/>
      <c r="P109" s="79"/>
      <c r="Q109" s="12"/>
      <c r="R109" s="33"/>
      <c r="S109" s="33"/>
      <c r="T109" s="33"/>
      <c r="U109" s="33"/>
      <c r="V109" s="108"/>
      <c r="W109" s="33"/>
      <c r="X109" s="23"/>
    </row>
    <row r="110" spans="1:24" ht="16.5" customHeight="1">
      <c r="A110" s="667">
        <v>4</v>
      </c>
      <c r="B110" s="923" t="s">
        <v>485</v>
      </c>
      <c r="C110" s="574" t="s">
        <v>500</v>
      </c>
      <c r="D110" s="171" t="s">
        <v>144</v>
      </c>
      <c r="E110" s="615" t="s">
        <v>10</v>
      </c>
      <c r="F110" s="615" t="s">
        <v>10</v>
      </c>
      <c r="G110" s="615" t="s">
        <v>10</v>
      </c>
      <c r="H110" s="615" t="s">
        <v>10</v>
      </c>
      <c r="I110" s="790">
        <v>470000</v>
      </c>
      <c r="J110" s="798" t="s">
        <v>504</v>
      </c>
      <c r="K110" s="217" t="s">
        <v>507</v>
      </c>
      <c r="L110" s="575" t="s">
        <v>34</v>
      </c>
      <c r="M110" s="88"/>
      <c r="N110" s="235"/>
      <c r="O110" s="235"/>
      <c r="P110" s="236"/>
      <c r="Q110" s="238"/>
      <c r="R110" s="236"/>
      <c r="S110" s="236"/>
      <c r="T110" s="236"/>
      <c r="U110" s="237"/>
      <c r="V110" s="235"/>
      <c r="W110" s="235"/>
      <c r="X110" s="5"/>
    </row>
    <row r="111" spans="1:24" ht="16.5" customHeight="1">
      <c r="A111" s="408"/>
      <c r="B111" s="276" t="s">
        <v>15</v>
      </c>
      <c r="C111" s="487" t="s">
        <v>501</v>
      </c>
      <c r="D111" s="101" t="s">
        <v>210</v>
      </c>
      <c r="E111" s="441"/>
      <c r="F111" s="440"/>
      <c r="G111" s="441"/>
      <c r="H111" s="440"/>
      <c r="I111" s="440"/>
      <c r="J111" s="161" t="s">
        <v>502</v>
      </c>
      <c r="K111" s="541" t="s">
        <v>505</v>
      </c>
      <c r="L111" s="442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6.5" customHeight="1">
      <c r="A112" s="408"/>
      <c r="B112" s="276" t="s">
        <v>486</v>
      </c>
      <c r="C112" s="101" t="s">
        <v>616</v>
      </c>
      <c r="D112" s="102" t="s">
        <v>487</v>
      </c>
      <c r="E112" s="439"/>
      <c r="F112" s="440"/>
      <c r="G112" s="440"/>
      <c r="H112" s="440"/>
      <c r="I112" s="440"/>
      <c r="J112" s="161" t="s">
        <v>503</v>
      </c>
      <c r="K112" s="328" t="s">
        <v>506</v>
      </c>
      <c r="L112" s="724"/>
      <c r="M112" s="239"/>
      <c r="N112" s="240"/>
      <c r="O112" s="241"/>
      <c r="P112" s="242"/>
      <c r="Q112" s="242"/>
      <c r="R112" s="242"/>
      <c r="S112" s="242"/>
      <c r="T112" s="242"/>
      <c r="U112" s="243"/>
      <c r="V112" s="240"/>
      <c r="W112" s="243"/>
      <c r="X112" s="5"/>
    </row>
    <row r="113" spans="1:24" ht="16.5" customHeight="1">
      <c r="A113" s="408"/>
      <c r="B113" s="722"/>
      <c r="C113" s="101" t="s">
        <v>119</v>
      </c>
      <c r="D113" s="140" t="s">
        <v>511</v>
      </c>
      <c r="E113" s="794"/>
      <c r="F113" s="443"/>
      <c r="G113" s="443"/>
      <c r="H113" s="443"/>
      <c r="I113" s="795"/>
      <c r="J113" s="799" t="s">
        <v>617</v>
      </c>
      <c r="K113" s="217" t="s">
        <v>119</v>
      </c>
      <c r="L113" s="442"/>
      <c r="M113" s="239"/>
      <c r="N113" s="240"/>
      <c r="O113" s="241"/>
      <c r="P113" s="244"/>
      <c r="Q113" s="244"/>
      <c r="R113" s="244"/>
      <c r="S113" s="244"/>
      <c r="T113" s="244"/>
      <c r="U113" s="206"/>
      <c r="V113" s="240"/>
      <c r="W113" s="243"/>
      <c r="X113" s="5"/>
    </row>
    <row r="114" spans="1:24" ht="16.5" customHeight="1">
      <c r="A114" s="408"/>
      <c r="B114" s="410"/>
      <c r="C114" s="408"/>
      <c r="D114" s="101" t="s">
        <v>548</v>
      </c>
      <c r="E114" s="441"/>
      <c r="F114" s="440"/>
      <c r="G114" s="440"/>
      <c r="H114" s="440"/>
      <c r="I114" s="440"/>
      <c r="J114" s="161" t="s">
        <v>16</v>
      </c>
      <c r="K114" s="167"/>
      <c r="L114" s="442"/>
      <c r="M114" s="245"/>
      <c r="N114" s="240"/>
      <c r="O114" s="241"/>
      <c r="P114" s="244"/>
      <c r="Q114" s="244"/>
      <c r="R114" s="244"/>
      <c r="S114" s="244"/>
      <c r="T114" s="244"/>
      <c r="U114" s="243"/>
      <c r="V114" s="240"/>
      <c r="W114" s="246"/>
      <c r="X114" s="5"/>
    </row>
    <row r="115" spans="1:24" ht="16.5" customHeight="1">
      <c r="A115" s="438"/>
      <c r="B115" s="410"/>
      <c r="C115" s="408"/>
      <c r="D115" s="146" t="s">
        <v>488</v>
      </c>
      <c r="E115" s="441"/>
      <c r="F115" s="440"/>
      <c r="G115" s="441"/>
      <c r="H115" s="440"/>
      <c r="I115" s="440"/>
      <c r="J115" s="161" t="s">
        <v>112</v>
      </c>
      <c r="K115" s="167"/>
      <c r="L115" s="796"/>
      <c r="M115" s="247"/>
      <c r="N115" s="240"/>
      <c r="O115" s="241"/>
      <c r="P115" s="244"/>
      <c r="Q115" s="244"/>
      <c r="R115" s="244"/>
      <c r="S115" s="244"/>
      <c r="T115" s="244"/>
      <c r="U115" s="243"/>
      <c r="V115" s="240"/>
      <c r="W115" s="246"/>
      <c r="X115" s="5"/>
    </row>
    <row r="116" spans="1:24" ht="16.5" customHeight="1">
      <c r="A116" s="438"/>
      <c r="B116" s="410"/>
      <c r="C116" s="438"/>
      <c r="D116" s="140" t="s">
        <v>489</v>
      </c>
      <c r="E116" s="794"/>
      <c r="F116" s="443"/>
      <c r="G116" s="443"/>
      <c r="H116" s="443"/>
      <c r="I116" s="797"/>
      <c r="J116" s="747"/>
      <c r="K116" s="447"/>
      <c r="L116" s="442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6.5" customHeight="1">
      <c r="A117" s="721"/>
      <c r="B117" s="723"/>
      <c r="C117" s="577"/>
      <c r="D117" s="101" t="s">
        <v>549</v>
      </c>
      <c r="E117" s="441"/>
      <c r="F117" s="440"/>
      <c r="G117" s="440"/>
      <c r="H117" s="440"/>
      <c r="I117" s="440"/>
      <c r="J117" s="447"/>
      <c r="K117" s="408"/>
      <c r="L117" s="442"/>
      <c r="M117" s="5"/>
      <c r="N117" s="33"/>
      <c r="O117" s="54"/>
      <c r="P117" s="184"/>
      <c r="Q117" s="150"/>
      <c r="R117" s="95"/>
      <c r="S117" s="150"/>
      <c r="T117" s="5"/>
      <c r="U117" s="5"/>
      <c r="V117" s="231"/>
      <c r="W117" s="54"/>
      <c r="X117" s="232"/>
    </row>
    <row r="118" spans="1:24" ht="16.5" customHeight="1">
      <c r="A118" s="721"/>
      <c r="B118" s="252"/>
      <c r="C118" s="570"/>
      <c r="D118" s="146" t="s">
        <v>208</v>
      </c>
      <c r="E118" s="441"/>
      <c r="F118" s="440"/>
      <c r="G118" s="441"/>
      <c r="H118" s="440"/>
      <c r="I118" s="440"/>
      <c r="J118" s="747"/>
      <c r="K118" s="408"/>
      <c r="L118" s="724"/>
      <c r="M118" s="5"/>
      <c r="N118" s="33"/>
      <c r="O118" s="38"/>
      <c r="P118" s="33"/>
      <c r="Q118" s="21"/>
      <c r="R118" s="21"/>
      <c r="S118" s="13"/>
      <c r="T118" s="13"/>
      <c r="U118" s="5"/>
      <c r="V118" s="233"/>
      <c r="W118" s="34"/>
      <c r="X118" s="232"/>
    </row>
    <row r="119" spans="1:24" ht="16.5" customHeight="1">
      <c r="A119" s="577"/>
      <c r="B119" s="252"/>
      <c r="C119" s="570"/>
      <c r="D119" s="146" t="s">
        <v>490</v>
      </c>
      <c r="E119" s="408"/>
      <c r="F119" s="408"/>
      <c r="G119" s="410"/>
      <c r="H119" s="408"/>
      <c r="I119" s="408"/>
      <c r="J119" s="878"/>
      <c r="K119" s="447"/>
      <c r="L119" s="442"/>
      <c r="M119" s="5"/>
      <c r="N119" s="33"/>
      <c r="O119" s="24"/>
      <c r="P119" s="54"/>
      <c r="Q119" s="21"/>
      <c r="R119" s="21"/>
      <c r="S119" s="13"/>
      <c r="T119" s="13"/>
      <c r="U119" s="5"/>
      <c r="V119" s="108"/>
      <c r="W119" s="224"/>
      <c r="X119" s="232"/>
    </row>
    <row r="120" spans="1:24" ht="16.5" customHeight="1">
      <c r="A120" s="438"/>
      <c r="B120" s="408"/>
      <c r="C120" s="408"/>
      <c r="D120" s="140" t="s">
        <v>491</v>
      </c>
      <c r="E120" s="439"/>
      <c r="F120" s="440"/>
      <c r="G120" s="440"/>
      <c r="H120" s="440"/>
      <c r="I120" s="440"/>
      <c r="J120" s="879"/>
      <c r="K120" s="748"/>
      <c r="L120" s="724"/>
      <c r="M120" s="5"/>
      <c r="N120" s="33"/>
      <c r="O120" s="5"/>
      <c r="P120" s="33"/>
      <c r="Q120" s="5"/>
      <c r="R120" s="5"/>
      <c r="S120" s="5"/>
      <c r="T120" s="5"/>
      <c r="U120" s="5"/>
      <c r="V120" s="5"/>
      <c r="W120" s="5"/>
      <c r="X120" s="5"/>
    </row>
    <row r="121" spans="1:24" ht="16.5" customHeight="1">
      <c r="A121" s="577"/>
      <c r="B121" s="252"/>
      <c r="C121" s="252"/>
      <c r="D121" s="101" t="s">
        <v>550</v>
      </c>
      <c r="E121" s="794"/>
      <c r="F121" s="443"/>
      <c r="G121" s="443"/>
      <c r="H121" s="443"/>
      <c r="I121" s="795"/>
      <c r="J121" s="747"/>
      <c r="K121" s="723"/>
      <c r="L121" s="442"/>
      <c r="M121" s="5"/>
      <c r="N121" s="5"/>
      <c r="O121" s="5"/>
      <c r="P121" s="79"/>
      <c r="Q121" s="5"/>
      <c r="R121" s="5"/>
      <c r="S121" s="5"/>
      <c r="T121" s="5"/>
      <c r="U121" s="5"/>
      <c r="V121" s="5"/>
      <c r="W121" s="5"/>
      <c r="X121" s="5"/>
    </row>
    <row r="122" spans="1:24" ht="16.5" customHeight="1">
      <c r="A122" s="577"/>
      <c r="B122" s="725"/>
      <c r="C122" s="447"/>
      <c r="D122" s="146" t="s">
        <v>493</v>
      </c>
      <c r="E122" s="441"/>
      <c r="F122" s="440"/>
      <c r="G122" s="440"/>
      <c r="H122" s="440"/>
      <c r="I122" s="440"/>
      <c r="J122" s="747"/>
      <c r="K122" s="447"/>
      <c r="L122" s="442"/>
      <c r="M122" s="5"/>
      <c r="N122" s="33"/>
      <c r="O122" s="54"/>
      <c r="P122" s="184"/>
      <c r="Q122" s="150"/>
      <c r="R122" s="95"/>
      <c r="S122" s="248"/>
      <c r="T122" s="5"/>
      <c r="U122" s="5"/>
      <c r="V122" s="33"/>
      <c r="W122" s="54"/>
      <c r="X122" s="232"/>
    </row>
    <row r="123" spans="1:24" ht="16.5" customHeight="1">
      <c r="A123" s="438"/>
      <c r="B123" s="409"/>
      <c r="C123" s="447"/>
      <c r="D123" s="146" t="s">
        <v>492</v>
      </c>
      <c r="E123" s="441"/>
      <c r="F123" s="440"/>
      <c r="G123" s="441"/>
      <c r="H123" s="440"/>
      <c r="I123" s="440"/>
      <c r="J123" s="878"/>
      <c r="K123" s="447"/>
      <c r="L123" s="796"/>
      <c r="M123" s="5"/>
      <c r="N123" s="33"/>
      <c r="O123" s="54"/>
      <c r="P123" s="38"/>
      <c r="Q123" s="21"/>
      <c r="R123" s="21"/>
      <c r="S123" s="33"/>
      <c r="T123" s="33"/>
      <c r="U123" s="5"/>
      <c r="V123" s="33"/>
      <c r="W123" s="54"/>
      <c r="X123" s="149"/>
    </row>
    <row r="124" spans="1:24" ht="16.5" customHeight="1">
      <c r="A124" s="408"/>
      <c r="B124" s="408"/>
      <c r="C124" s="414"/>
      <c r="D124" s="140" t="s">
        <v>494</v>
      </c>
      <c r="E124" s="794"/>
      <c r="F124" s="443"/>
      <c r="G124" s="443"/>
      <c r="H124" s="443"/>
      <c r="I124" s="795"/>
      <c r="J124" s="747"/>
      <c r="K124" s="723"/>
      <c r="L124" s="442"/>
      <c r="M124" s="5"/>
      <c r="N124" s="33"/>
      <c r="O124" s="38"/>
      <c r="P124" s="54"/>
      <c r="Q124" s="21"/>
      <c r="R124" s="21"/>
      <c r="S124" s="13"/>
      <c r="T124" s="13"/>
      <c r="U124" s="5"/>
      <c r="V124" s="224"/>
      <c r="W124" s="34"/>
      <c r="X124" s="232"/>
    </row>
    <row r="125" spans="1:24" ht="16.5" customHeight="1">
      <c r="A125" s="408"/>
      <c r="B125" s="447"/>
      <c r="C125" s="408"/>
      <c r="D125" s="101" t="s">
        <v>611</v>
      </c>
      <c r="E125" s="441"/>
      <c r="F125" s="440"/>
      <c r="G125" s="440"/>
      <c r="H125" s="440"/>
      <c r="I125" s="440"/>
      <c r="J125" s="747"/>
      <c r="K125" s="447"/>
      <c r="L125" s="442"/>
      <c r="M125" s="5"/>
      <c r="N125" s="33"/>
      <c r="O125" s="24"/>
      <c r="P125" s="33"/>
      <c r="Q125" s="21"/>
      <c r="R125" s="21"/>
      <c r="S125" s="13"/>
      <c r="T125" s="13"/>
      <c r="U125" s="5"/>
      <c r="V125" s="108"/>
      <c r="W125" s="224"/>
      <c r="X125" s="232"/>
    </row>
    <row r="126" spans="1:24" ht="16.5" customHeight="1">
      <c r="A126" s="408"/>
      <c r="B126" s="447"/>
      <c r="C126" s="408"/>
      <c r="D126" s="101" t="s">
        <v>551</v>
      </c>
      <c r="E126" s="441"/>
      <c r="F126" s="440"/>
      <c r="G126" s="441"/>
      <c r="H126" s="440"/>
      <c r="I126" s="440"/>
      <c r="J126" s="878"/>
      <c r="K126" s="447"/>
      <c r="L126" s="796"/>
      <c r="M126" s="5"/>
      <c r="N126" s="5"/>
      <c r="O126" s="33"/>
      <c r="P126" s="94"/>
      <c r="Q126" s="158"/>
      <c r="R126" s="158"/>
      <c r="S126" s="158"/>
      <c r="T126" s="158"/>
      <c r="U126" s="21"/>
      <c r="V126" s="19"/>
      <c r="W126" s="221"/>
      <c r="X126" s="32"/>
    </row>
    <row r="127" spans="1:24" ht="16.5" customHeight="1">
      <c r="A127" s="333"/>
      <c r="B127" s="101"/>
      <c r="C127" s="90"/>
      <c r="D127" s="101" t="s">
        <v>592</v>
      </c>
      <c r="E127" s="565"/>
      <c r="F127" s="565"/>
      <c r="G127" s="565"/>
      <c r="H127" s="565"/>
      <c r="I127" s="573"/>
      <c r="J127" s="568"/>
      <c r="K127" s="90"/>
      <c r="L127" s="578"/>
      <c r="M127" s="5"/>
      <c r="N127" s="5"/>
      <c r="O127" s="33"/>
      <c r="P127" s="79"/>
      <c r="Q127" s="158"/>
      <c r="R127" s="158"/>
      <c r="S127" s="158"/>
      <c r="T127" s="158"/>
      <c r="U127" s="21"/>
      <c r="V127" s="19"/>
      <c r="W127" s="221"/>
      <c r="X127" s="33"/>
    </row>
    <row r="128" spans="1:24" ht="16.5" customHeight="1">
      <c r="A128" s="333"/>
      <c r="B128" s="584"/>
      <c r="C128" s="90"/>
      <c r="D128" s="78" t="s">
        <v>593</v>
      </c>
      <c r="E128" s="565"/>
      <c r="F128" s="565"/>
      <c r="G128" s="565"/>
      <c r="H128" s="565"/>
      <c r="I128" s="573"/>
      <c r="J128" s="568"/>
      <c r="K128" s="90"/>
      <c r="L128" s="578"/>
      <c r="M128" s="5"/>
      <c r="N128" s="34"/>
      <c r="O128" s="100"/>
      <c r="P128" s="79"/>
      <c r="Q128" s="145"/>
      <c r="R128" s="145"/>
      <c r="S128" s="5"/>
      <c r="T128" s="145"/>
      <c r="U128" s="231"/>
      <c r="V128" s="38"/>
      <c r="W128" s="99"/>
      <c r="X128" s="33"/>
    </row>
    <row r="129" spans="1:24" ht="16.5" customHeight="1">
      <c r="A129" s="916">
        <v>5</v>
      </c>
      <c r="B129" s="923" t="s">
        <v>587</v>
      </c>
      <c r="C129" s="574" t="s">
        <v>605</v>
      </c>
      <c r="D129" s="171" t="s">
        <v>126</v>
      </c>
      <c r="E129" s="615" t="s">
        <v>10</v>
      </c>
      <c r="F129" s="615" t="s">
        <v>10</v>
      </c>
      <c r="G129" s="615" t="s">
        <v>10</v>
      </c>
      <c r="H129" s="615" t="s">
        <v>10</v>
      </c>
      <c r="I129" s="790">
        <v>6500000</v>
      </c>
      <c r="J129" s="798" t="s">
        <v>594</v>
      </c>
      <c r="K129" s="171" t="s">
        <v>597</v>
      </c>
      <c r="L129" s="575" t="s">
        <v>34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6.5" customHeight="1">
      <c r="A130" s="408"/>
      <c r="B130" s="276" t="s">
        <v>588</v>
      </c>
      <c r="C130" s="101" t="s">
        <v>606</v>
      </c>
      <c r="D130" s="101" t="s">
        <v>589</v>
      </c>
      <c r="E130" s="917"/>
      <c r="F130" s="918"/>
      <c r="G130" s="917"/>
      <c r="H130" s="918"/>
      <c r="I130" s="918"/>
      <c r="J130" s="161" t="s">
        <v>121</v>
      </c>
      <c r="K130" s="541" t="s">
        <v>598</v>
      </c>
      <c r="L130" s="919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6.5" customHeight="1">
      <c r="A131" s="408"/>
      <c r="B131" s="276" t="s">
        <v>209</v>
      </c>
      <c r="C131" s="101" t="s">
        <v>599</v>
      </c>
      <c r="D131" s="167" t="s">
        <v>590</v>
      </c>
      <c r="E131" s="920"/>
      <c r="F131" s="918"/>
      <c r="G131" s="918"/>
      <c r="H131" s="918"/>
      <c r="I131" s="918"/>
      <c r="J131" s="799" t="s">
        <v>595</v>
      </c>
      <c r="K131" s="328" t="s">
        <v>599</v>
      </c>
      <c r="L131" s="92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6.5" customHeight="1">
      <c r="A132" s="332"/>
      <c r="C132" s="101" t="s">
        <v>600</v>
      </c>
      <c r="D132" s="102" t="s">
        <v>610</v>
      </c>
      <c r="E132" s="101"/>
      <c r="F132" s="101"/>
      <c r="G132" s="101"/>
      <c r="H132" s="101"/>
      <c r="I132" s="101"/>
      <c r="J132" s="101" t="s">
        <v>596</v>
      </c>
      <c r="K132" s="101" t="s">
        <v>600</v>
      </c>
      <c r="L132" s="10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6.5" customHeight="1">
      <c r="A133" s="332"/>
      <c r="B133" s="332"/>
      <c r="C133" s="101" t="s">
        <v>607</v>
      </c>
      <c r="D133" s="167" t="s">
        <v>601</v>
      </c>
      <c r="E133" s="101"/>
      <c r="F133" s="101"/>
      <c r="G133" s="101"/>
      <c r="H133" s="101"/>
      <c r="I133" s="101"/>
      <c r="J133" s="101"/>
      <c r="K133" s="487" t="s">
        <v>604</v>
      </c>
      <c r="L133" s="10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6.5" customHeight="1">
      <c r="A134" s="332"/>
      <c r="B134" s="332"/>
      <c r="C134" s="101" t="s">
        <v>608</v>
      </c>
      <c r="D134" s="78" t="s">
        <v>593</v>
      </c>
      <c r="E134" s="101"/>
      <c r="F134" s="101"/>
      <c r="G134" s="101"/>
      <c r="H134" s="101"/>
      <c r="I134" s="101"/>
      <c r="J134" s="101"/>
      <c r="K134" s="487" t="s">
        <v>602</v>
      </c>
      <c r="L134" s="10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6.5" customHeight="1">
      <c r="A135" s="457"/>
      <c r="B135" s="457"/>
      <c r="C135" s="175" t="s">
        <v>609</v>
      </c>
      <c r="D135" s="35"/>
      <c r="E135" s="175"/>
      <c r="F135" s="175"/>
      <c r="G135" s="175"/>
      <c r="H135" s="175"/>
      <c r="I135" s="175"/>
      <c r="J135" s="175"/>
      <c r="K135" s="487" t="s">
        <v>603</v>
      </c>
      <c r="L135" s="17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6.5" customHeight="1">
      <c r="A136" s="588"/>
      <c r="B136" s="745" t="s">
        <v>591</v>
      </c>
      <c r="C136" s="621" t="s">
        <v>495</v>
      </c>
      <c r="D136" s="621" t="s">
        <v>495</v>
      </c>
      <c r="E136" s="621" t="s">
        <v>495</v>
      </c>
      <c r="F136" s="621" t="s">
        <v>495</v>
      </c>
      <c r="G136" s="621" t="s">
        <v>495</v>
      </c>
      <c r="H136" s="774">
        <f>SUM(H86)</f>
        <v>230000</v>
      </c>
      <c r="I136" s="774">
        <f>SUM(I91+I96+I110+I129)</f>
        <v>7790000</v>
      </c>
      <c r="J136" s="621" t="s">
        <v>495</v>
      </c>
      <c r="K136" s="621" t="s">
        <v>495</v>
      </c>
      <c r="L136" s="621" t="s">
        <v>495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6.5" customHeight="1">
      <c r="A137" s="96"/>
      <c r="B137" s="483"/>
      <c r="C137" s="483"/>
      <c r="D137" s="483"/>
      <c r="E137" s="483"/>
      <c r="F137" s="483"/>
      <c r="G137" s="483"/>
      <c r="H137" s="483"/>
      <c r="I137" s="483"/>
      <c r="J137" s="483"/>
      <c r="K137" s="483"/>
      <c r="L137" s="870">
        <v>7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21.75">
      <c r="A138" s="254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21.75">
      <c r="A139" s="25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153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21.75">
      <c r="A140" s="254"/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153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21.75">
      <c r="A141" s="413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21.75">
      <c r="A142" s="413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21.75">
      <c r="A143" s="20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21.75">
      <c r="A144" s="413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21.75">
      <c r="A145" s="413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21.75">
      <c r="A146" s="413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21.75">
      <c r="A147" s="25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21.75">
      <c r="A148" s="200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21.75">
      <c r="A149" s="18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21.75">
      <c r="A150" s="413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21.75">
      <c r="A151" s="20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21.75">
      <c r="A152" s="20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21.75">
      <c r="A153" s="20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21.75">
      <c r="A154" s="20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21.75">
      <c r="A155" s="20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21.75">
      <c r="A156" s="254"/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  <c r="L156" s="153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21.75">
      <c r="A157" s="254"/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153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21.75">
      <c r="A158" s="254"/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  <c r="L158" s="153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21.75">
      <c r="A159" s="254"/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  <c r="L159" s="153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21.75">
      <c r="A160" s="254"/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153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21.75">
      <c r="A161" s="254"/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153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21.75">
      <c r="A162" s="254"/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  <c r="L162" s="153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23.25">
      <c r="A163" s="391"/>
      <c r="B163" s="391"/>
      <c r="C163" s="256"/>
      <c r="D163" s="256"/>
      <c r="E163" s="256"/>
      <c r="F163" s="256"/>
      <c r="G163" s="256"/>
      <c r="H163" s="256"/>
      <c r="I163" s="256"/>
      <c r="J163" s="256"/>
      <c r="K163" s="391"/>
      <c r="L163" s="39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23.25">
      <c r="A164" s="395"/>
      <c r="B164" s="393"/>
      <c r="C164" s="396"/>
      <c r="D164" s="396"/>
      <c r="E164" s="401"/>
      <c r="F164" s="401"/>
      <c r="G164" s="401"/>
      <c r="H164" s="401"/>
      <c r="I164" s="401"/>
      <c r="J164" s="401"/>
      <c r="K164" s="392"/>
      <c r="L164" s="9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23.25">
      <c r="A165" s="951"/>
      <c r="B165" s="951"/>
      <c r="C165" s="951"/>
      <c r="D165" s="192"/>
      <c r="E165" s="192"/>
      <c r="F165" s="192"/>
      <c r="G165" s="192"/>
      <c r="H165" s="192"/>
      <c r="I165" s="192"/>
      <c r="J165" s="192"/>
      <c r="K165" s="192"/>
      <c r="L165" s="186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23.25">
      <c r="A166" s="394"/>
      <c r="B166" s="394"/>
      <c r="C166" s="394"/>
      <c r="D166" s="192"/>
      <c r="E166" s="192"/>
      <c r="F166" s="192"/>
      <c r="G166" s="192"/>
      <c r="H166" s="192"/>
      <c r="I166" s="192"/>
      <c r="J166" s="192"/>
      <c r="K166" s="192"/>
      <c r="L166" s="186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23.25">
      <c r="A167" s="188"/>
      <c r="B167" s="416"/>
      <c r="C167" s="416"/>
      <c r="D167" s="188"/>
      <c r="E167" s="257"/>
      <c r="F167" s="257"/>
      <c r="G167" s="257"/>
      <c r="H167" s="257"/>
      <c r="I167" s="257"/>
      <c r="J167" s="251"/>
      <c r="K167" s="188"/>
      <c r="L167" s="18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23.25">
      <c r="A168" s="188"/>
      <c r="B168" s="188"/>
      <c r="C168" s="188"/>
      <c r="D168" s="188"/>
      <c r="E168" s="251"/>
      <c r="F168" s="251"/>
      <c r="G168" s="251"/>
      <c r="H168" s="251"/>
      <c r="I168" s="251"/>
      <c r="J168" s="251"/>
      <c r="K168" s="188"/>
      <c r="L168" s="18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23.25">
      <c r="A169" s="188"/>
      <c r="B169" s="416"/>
      <c r="C169" s="416"/>
      <c r="D169" s="416"/>
      <c r="E169" s="251"/>
      <c r="F169" s="251"/>
      <c r="G169" s="251"/>
      <c r="H169" s="251"/>
      <c r="I169" s="251"/>
      <c r="J169" s="251"/>
      <c r="K169" s="416"/>
      <c r="L169" s="188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23.25">
      <c r="A170" s="191"/>
      <c r="B170" s="192"/>
      <c r="C170" s="195"/>
      <c r="D170" s="417"/>
      <c r="E170" s="418"/>
      <c r="F170" s="418"/>
      <c r="G170" s="418"/>
      <c r="H170" s="418"/>
      <c r="I170" s="418"/>
      <c r="J170" s="400"/>
      <c r="K170" s="190"/>
      <c r="L170" s="419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23.25">
      <c r="A171" s="191"/>
      <c r="B171" s="192"/>
      <c r="C171" s="195"/>
      <c r="D171" s="192"/>
      <c r="E171" s="188"/>
      <c r="F171" s="188"/>
      <c r="G171" s="188"/>
      <c r="H171" s="188"/>
      <c r="I171" s="188"/>
      <c r="J171" s="400"/>
      <c r="K171" s="200"/>
      <c r="L171" s="18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23.25">
      <c r="A172" s="191"/>
      <c r="B172" s="192"/>
      <c r="C172" s="192"/>
      <c r="D172" s="192"/>
      <c r="E172" s="188"/>
      <c r="F172" s="188"/>
      <c r="G172" s="188"/>
      <c r="H172" s="188"/>
      <c r="I172" s="188"/>
      <c r="J172" s="400"/>
      <c r="K172" s="255"/>
      <c r="L172" s="188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23.25">
      <c r="A173" s="191"/>
      <c r="B173" s="192"/>
      <c r="C173" s="420"/>
      <c r="D173" s="415"/>
      <c r="E173" s="192"/>
      <c r="F173" s="418"/>
      <c r="G173" s="192"/>
      <c r="H173" s="192"/>
      <c r="I173" s="192"/>
      <c r="J173" s="400"/>
      <c r="K173" s="186"/>
      <c r="L173" s="42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23.25">
      <c r="A174" s="191"/>
      <c r="B174" s="192"/>
      <c r="C174" s="420"/>
      <c r="D174" s="415"/>
      <c r="E174" s="192"/>
      <c r="F174" s="418"/>
      <c r="G174" s="192"/>
      <c r="H174" s="192"/>
      <c r="I174" s="192"/>
      <c r="J174" s="400"/>
      <c r="K174" s="186"/>
      <c r="L174" s="42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21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21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21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21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21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21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21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21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21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3:24" ht="21.75"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3:24" ht="21.75"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3:24" ht="21.75"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3:24" ht="21.75"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23.25">
      <c r="A188" s="56"/>
      <c r="B188" s="12"/>
      <c r="C188" s="38"/>
      <c r="D188" s="38"/>
      <c r="E188" s="65"/>
      <c r="F188" s="65"/>
      <c r="G188" s="65"/>
      <c r="H188" s="65"/>
      <c r="I188" s="65"/>
      <c r="J188" s="31"/>
      <c r="K188" s="7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23.25">
      <c r="A189" s="56"/>
      <c r="B189" s="15"/>
      <c r="C189" s="15"/>
      <c r="D189" s="15"/>
      <c r="E189" s="51">
        <f>SUM(E188:E188)</f>
        <v>0</v>
      </c>
      <c r="F189" s="51">
        <f>SUM(F188:F188)</f>
        <v>0</v>
      </c>
      <c r="G189" s="51" t="e">
        <f>SUM(#REF!)</f>
        <v>#REF!</v>
      </c>
      <c r="H189" s="51"/>
      <c r="I189" s="61"/>
      <c r="J189" s="15"/>
      <c r="L189" s="2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</sheetData>
  <sheetProtection/>
  <mergeCells count="14">
    <mergeCell ref="A77:K77"/>
    <mergeCell ref="A78:K78"/>
    <mergeCell ref="E83:I83"/>
    <mergeCell ref="E107:I107"/>
    <mergeCell ref="A81:C81"/>
    <mergeCell ref="A165:C165"/>
    <mergeCell ref="A5:L5"/>
    <mergeCell ref="A10:L10"/>
    <mergeCell ref="E47:I47"/>
    <mergeCell ref="E25:I25"/>
    <mergeCell ref="A76:K76"/>
    <mergeCell ref="A18:K18"/>
    <mergeCell ref="A19:K19"/>
    <mergeCell ref="A20:K20"/>
  </mergeCells>
  <printOptions/>
  <pageMargins left="0.16" right="0.17" top="0.46" bottom="0.41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49">
      <selection activeCell="J67" sqref="J67"/>
    </sheetView>
  </sheetViews>
  <sheetFormatPr defaultColWidth="9.140625" defaultRowHeight="21.75"/>
  <cols>
    <col min="1" max="1" width="4.8515625" style="0" customWidth="1"/>
    <col min="2" max="2" width="21.421875" style="0" customWidth="1"/>
    <col min="3" max="3" width="21.7109375" style="0" customWidth="1"/>
    <col min="4" max="4" width="23.421875" style="0" customWidth="1"/>
    <col min="5" max="6" width="8.421875" style="0" customWidth="1"/>
    <col min="7" max="9" width="9.7109375" style="0" customWidth="1"/>
    <col min="10" max="10" width="12.7109375" style="0" customWidth="1"/>
    <col min="11" max="11" width="16.8515625" style="0" customWidth="1"/>
    <col min="12" max="12" width="10.28125" style="0" customWidth="1"/>
    <col min="13" max="13" width="10.00390625" style="0" bestFit="1" customWidth="1"/>
    <col min="14" max="14" width="10.00390625" style="0" customWidth="1"/>
  </cols>
  <sheetData>
    <row r="1" spans="1:12" ht="21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1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92.25">
      <c r="A5" s="937" t="s">
        <v>70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</row>
    <row r="6" spans="1:12" ht="21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1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1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21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60.75">
      <c r="A10" s="938" t="s">
        <v>78</v>
      </c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8"/>
    </row>
    <row r="11" spans="1:12" ht="60.7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</row>
    <row r="12" spans="1:12" ht="60.7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</row>
    <row r="13" spans="1:12" ht="72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12" ht="24.7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1:12" ht="21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2" ht="21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1:12" ht="23.25" customHeight="1">
      <c r="A17" s="612">
        <f>17:39</f>
        <v>0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</row>
    <row r="18" spans="1:12" ht="23.25" customHeight="1">
      <c r="A18" s="612"/>
      <c r="B18" s="612"/>
      <c r="C18" s="612"/>
      <c r="D18" s="612"/>
      <c r="E18" s="612"/>
      <c r="F18" s="612"/>
      <c r="G18" s="612"/>
      <c r="H18" s="612"/>
      <c r="I18" s="612"/>
      <c r="J18" s="612"/>
      <c r="K18" s="612"/>
      <c r="L18" s="612"/>
    </row>
    <row r="19" spans="1:12" ht="23.25" customHeight="1">
      <c r="A19" s="612"/>
      <c r="B19" s="612"/>
      <c r="C19" s="612"/>
      <c r="D19" s="612"/>
      <c r="E19" s="612"/>
      <c r="F19" s="612"/>
      <c r="G19" s="612"/>
      <c r="H19" s="612"/>
      <c r="I19" s="612"/>
      <c r="J19" s="612"/>
      <c r="K19" s="612"/>
      <c r="L19" s="612"/>
    </row>
    <row r="20" spans="1:12" ht="23.25" customHeight="1">
      <c r="A20" s="950" t="s">
        <v>26</v>
      </c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611" t="s">
        <v>70</v>
      </c>
    </row>
    <row r="21" spans="1:12" ht="23.25" customHeight="1">
      <c r="A21" s="950" t="s">
        <v>286</v>
      </c>
      <c r="B21" s="950"/>
      <c r="C21" s="950"/>
      <c r="D21" s="950"/>
      <c r="E21" s="950"/>
      <c r="F21" s="950"/>
      <c r="G21" s="950"/>
      <c r="H21" s="950"/>
      <c r="I21" s="950"/>
      <c r="J21" s="950"/>
      <c r="K21" s="950"/>
      <c r="L21" s="361"/>
    </row>
    <row r="22" spans="1:12" ht="23.25" customHeight="1">
      <c r="A22" s="950" t="s">
        <v>33</v>
      </c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422"/>
    </row>
    <row r="23" spans="1:12" ht="23.25" customHeight="1">
      <c r="A23" s="377" t="s">
        <v>75</v>
      </c>
      <c r="B23" s="377"/>
      <c r="C23" s="335"/>
      <c r="D23" s="335"/>
      <c r="E23" s="335"/>
      <c r="F23" s="335"/>
      <c r="G23" s="335"/>
      <c r="H23" s="335"/>
      <c r="I23" s="335"/>
      <c r="J23" s="335"/>
      <c r="K23" s="335"/>
      <c r="L23" s="377"/>
    </row>
    <row r="24" spans="1:12" ht="23.25" customHeight="1">
      <c r="A24" s="378" t="s">
        <v>10</v>
      </c>
      <c r="B24" s="379" t="s">
        <v>76</v>
      </c>
      <c r="C24" s="377"/>
      <c r="D24" s="377"/>
      <c r="E24" s="335"/>
      <c r="F24" s="335"/>
      <c r="G24" s="335"/>
      <c r="H24" s="335"/>
      <c r="I24" s="335"/>
      <c r="J24" s="335"/>
      <c r="K24" s="335"/>
      <c r="L24" s="106"/>
    </row>
    <row r="25" spans="1:12" ht="23.25" customHeight="1">
      <c r="A25" s="905" t="s">
        <v>14</v>
      </c>
      <c r="B25" s="554"/>
      <c r="C25" s="555"/>
      <c r="D25" s="555"/>
      <c r="E25" s="906"/>
      <c r="F25" s="335"/>
      <c r="G25" s="335"/>
      <c r="H25" s="335"/>
      <c r="I25" s="335"/>
      <c r="J25" s="335"/>
      <c r="K25" s="335"/>
      <c r="L25" s="64"/>
    </row>
    <row r="26" spans="1:12" ht="23.25" customHeight="1">
      <c r="A26" s="381" t="s">
        <v>82</v>
      </c>
      <c r="B26" s="382"/>
      <c r="C26" s="335"/>
      <c r="D26" s="335"/>
      <c r="E26" s="335"/>
      <c r="F26" s="335"/>
      <c r="G26" s="335"/>
      <c r="H26" s="335"/>
      <c r="I26" s="335"/>
      <c r="J26" s="335"/>
      <c r="K26" s="335"/>
      <c r="L26" s="335"/>
    </row>
    <row r="27" spans="1:12" ht="23.25" customHeight="1">
      <c r="A27" s="527"/>
      <c r="B27" s="528"/>
      <c r="C27" s="529"/>
      <c r="D27" s="530" t="s">
        <v>29</v>
      </c>
      <c r="E27" s="931" t="s">
        <v>30</v>
      </c>
      <c r="F27" s="932"/>
      <c r="G27" s="932"/>
      <c r="H27" s="932"/>
      <c r="I27" s="933"/>
      <c r="J27" s="530" t="s">
        <v>42</v>
      </c>
      <c r="K27" s="531" t="s">
        <v>31</v>
      </c>
      <c r="L27" s="531" t="s">
        <v>41</v>
      </c>
    </row>
    <row r="28" spans="1:12" ht="23.25" customHeight="1">
      <c r="A28" s="532" t="s">
        <v>27</v>
      </c>
      <c r="B28" s="533" t="s">
        <v>39</v>
      </c>
      <c r="C28" s="534" t="s">
        <v>28</v>
      </c>
      <c r="D28" s="533" t="s">
        <v>40</v>
      </c>
      <c r="E28" s="526">
        <v>2561</v>
      </c>
      <c r="F28" s="530">
        <v>2562</v>
      </c>
      <c r="G28" s="526">
        <v>2563</v>
      </c>
      <c r="H28" s="530">
        <v>2564</v>
      </c>
      <c r="I28" s="503">
        <v>2565</v>
      </c>
      <c r="J28" s="533" t="s">
        <v>43</v>
      </c>
      <c r="K28" s="535" t="s">
        <v>32</v>
      </c>
      <c r="L28" s="535" t="s">
        <v>11</v>
      </c>
    </row>
    <row r="29" spans="1:12" ht="23.25" customHeight="1">
      <c r="A29" s="536"/>
      <c r="B29" s="537"/>
      <c r="C29" s="423"/>
      <c r="D29" s="537"/>
      <c r="E29" s="549" t="s">
        <v>25</v>
      </c>
      <c r="F29" s="550" t="s">
        <v>25</v>
      </c>
      <c r="G29" s="549" t="s">
        <v>25</v>
      </c>
      <c r="H29" s="550" t="s">
        <v>25</v>
      </c>
      <c r="I29" s="513" t="s">
        <v>25</v>
      </c>
      <c r="J29" s="550"/>
      <c r="K29" s="613"/>
      <c r="L29" s="538"/>
    </row>
    <row r="30" spans="1:12" ht="23.25" customHeight="1">
      <c r="A30" s="346">
        <v>1</v>
      </c>
      <c r="B30" s="101" t="s">
        <v>198</v>
      </c>
      <c r="C30" s="250" t="s">
        <v>212</v>
      </c>
      <c r="D30" s="140" t="s">
        <v>363</v>
      </c>
      <c r="E30" s="539"/>
      <c r="F30" s="615"/>
      <c r="G30" s="368"/>
      <c r="H30" s="368"/>
      <c r="I30" s="208"/>
      <c r="J30" s="161"/>
      <c r="K30" s="540"/>
      <c r="L30" s="143"/>
    </row>
    <row r="31" spans="1:12" ht="23.25" customHeight="1">
      <c r="A31" s="346"/>
      <c r="B31" s="101" t="s">
        <v>199</v>
      </c>
      <c r="C31" s="167" t="s">
        <v>380</v>
      </c>
      <c r="D31" s="102" t="s">
        <v>364</v>
      </c>
      <c r="E31" s="327"/>
      <c r="F31" s="208"/>
      <c r="G31" s="327"/>
      <c r="H31" s="208"/>
      <c r="I31" s="208"/>
      <c r="J31" s="161"/>
      <c r="K31" s="541"/>
      <c r="L31" s="143"/>
    </row>
    <row r="32" spans="1:12" ht="23.25" customHeight="1">
      <c r="A32" s="346"/>
      <c r="B32" s="101" t="s">
        <v>409</v>
      </c>
      <c r="C32" s="101" t="s">
        <v>353</v>
      </c>
      <c r="D32" s="317" t="s">
        <v>92</v>
      </c>
      <c r="E32" s="326"/>
      <c r="F32" s="208"/>
      <c r="G32" s="208"/>
      <c r="H32" s="208"/>
      <c r="I32" s="208"/>
      <c r="J32" s="543"/>
      <c r="K32" s="541"/>
      <c r="L32" s="659"/>
    </row>
    <row r="33" spans="1:12" ht="23.25" customHeight="1">
      <c r="A33" s="333"/>
      <c r="B33" s="361"/>
      <c r="C33" s="101" t="s">
        <v>307</v>
      </c>
      <c r="D33" s="741" t="s">
        <v>351</v>
      </c>
      <c r="E33" s="539" t="s">
        <v>10</v>
      </c>
      <c r="F33" s="368" t="s">
        <v>10</v>
      </c>
      <c r="G33" s="368" t="s">
        <v>10</v>
      </c>
      <c r="H33" s="368" t="s">
        <v>10</v>
      </c>
      <c r="I33" s="890">
        <v>15000</v>
      </c>
      <c r="J33" s="161" t="s">
        <v>49</v>
      </c>
      <c r="K33" s="540" t="s">
        <v>308</v>
      </c>
      <c r="L33" s="143" t="s">
        <v>91</v>
      </c>
    </row>
    <row r="34" spans="1:12" ht="23.25" customHeight="1">
      <c r="A34" s="346"/>
      <c r="B34" s="101"/>
      <c r="C34" s="102"/>
      <c r="D34" s="101" t="s">
        <v>309</v>
      </c>
      <c r="E34" s="327"/>
      <c r="F34" s="208"/>
      <c r="G34" s="208"/>
      <c r="H34" s="208"/>
      <c r="I34" s="208"/>
      <c r="J34" s="161" t="s">
        <v>121</v>
      </c>
      <c r="K34" s="541" t="s">
        <v>383</v>
      </c>
      <c r="L34" s="143"/>
    </row>
    <row r="35" spans="1:12" ht="23.25" customHeight="1">
      <c r="A35" s="346"/>
      <c r="B35" s="263"/>
      <c r="C35" s="167"/>
      <c r="D35" s="146" t="s">
        <v>205</v>
      </c>
      <c r="E35" s="327"/>
      <c r="F35" s="208"/>
      <c r="G35" s="327"/>
      <c r="H35" s="208"/>
      <c r="I35" s="208"/>
      <c r="J35" s="161" t="s">
        <v>116</v>
      </c>
      <c r="K35" s="541" t="s">
        <v>310</v>
      </c>
      <c r="L35" s="332"/>
    </row>
    <row r="36" spans="1:12" ht="23.25" customHeight="1">
      <c r="A36" s="333"/>
      <c r="B36" s="263"/>
      <c r="C36" s="101"/>
      <c r="D36" s="741" t="s">
        <v>256</v>
      </c>
      <c r="E36" s="539" t="s">
        <v>10</v>
      </c>
      <c r="F36" s="368" t="s">
        <v>10</v>
      </c>
      <c r="G36" s="368" t="s">
        <v>10</v>
      </c>
      <c r="H36" s="368" t="s">
        <v>10</v>
      </c>
      <c r="I36" s="626">
        <v>23000</v>
      </c>
      <c r="J36" s="161" t="s">
        <v>49</v>
      </c>
      <c r="K36" s="540" t="s">
        <v>308</v>
      </c>
      <c r="L36" s="143" t="s">
        <v>91</v>
      </c>
    </row>
    <row r="37" spans="1:14" ht="23.25" customHeight="1">
      <c r="A37" s="333"/>
      <c r="B37" s="101"/>
      <c r="C37" s="102"/>
      <c r="D37" s="101" t="s">
        <v>255</v>
      </c>
      <c r="E37" s="327"/>
      <c r="F37" s="208"/>
      <c r="G37" s="208"/>
      <c r="H37" s="208"/>
      <c r="I37" s="208"/>
      <c r="J37" s="161" t="s">
        <v>121</v>
      </c>
      <c r="K37" s="541" t="s">
        <v>383</v>
      </c>
      <c r="L37" s="143"/>
      <c r="N37" s="321"/>
    </row>
    <row r="38" spans="1:14" ht="23.25" customHeight="1">
      <c r="A38" s="519"/>
      <c r="B38" s="263"/>
      <c r="C38" s="167"/>
      <c r="D38" s="146" t="s">
        <v>205</v>
      </c>
      <c r="E38" s="327"/>
      <c r="F38" s="208"/>
      <c r="G38" s="327"/>
      <c r="H38" s="208"/>
      <c r="I38" s="208"/>
      <c r="J38" s="161" t="s">
        <v>116</v>
      </c>
      <c r="K38" s="541" t="s">
        <v>310</v>
      </c>
      <c r="L38" s="332"/>
      <c r="N38" s="321"/>
    </row>
    <row r="39" spans="1:14" ht="23.25" customHeight="1">
      <c r="A39" s="743"/>
      <c r="B39" s="344"/>
      <c r="C39" s="344"/>
      <c r="D39" s="426"/>
      <c r="E39" s="907"/>
      <c r="F39" s="907"/>
      <c r="G39" s="907"/>
      <c r="H39" s="907"/>
      <c r="I39" s="907"/>
      <c r="J39" s="907"/>
      <c r="K39" s="426"/>
      <c r="L39" s="865" t="s">
        <v>547</v>
      </c>
      <c r="N39" s="321"/>
    </row>
    <row r="40" spans="1:14" ht="23.25" customHeight="1">
      <c r="A40" s="534"/>
      <c r="B40" s="534"/>
      <c r="C40" s="620"/>
      <c r="D40" s="620"/>
      <c r="E40" s="539"/>
      <c r="F40" s="539"/>
      <c r="G40" s="327"/>
      <c r="H40" s="327"/>
      <c r="I40" s="327"/>
      <c r="J40" s="620"/>
      <c r="K40" s="620"/>
      <c r="L40" s="620"/>
      <c r="N40" s="321"/>
    </row>
    <row r="41" spans="1:14" ht="23.25" customHeight="1">
      <c r="A41" s="534"/>
      <c r="B41" s="534"/>
      <c r="C41" s="620"/>
      <c r="D41" s="620"/>
      <c r="E41" s="539"/>
      <c r="F41" s="539"/>
      <c r="G41" s="327"/>
      <c r="H41" s="327"/>
      <c r="I41" s="327"/>
      <c r="J41" s="620"/>
      <c r="K41" s="620"/>
      <c r="L41" s="620"/>
      <c r="N41" s="321"/>
    </row>
    <row r="42" spans="1:14" ht="23.25" customHeight="1">
      <c r="A42" s="534"/>
      <c r="B42" s="534"/>
      <c r="C42" s="620"/>
      <c r="D42" s="620"/>
      <c r="E42" s="539"/>
      <c r="F42" s="539"/>
      <c r="G42" s="327"/>
      <c r="H42" s="327"/>
      <c r="I42" s="327"/>
      <c r="J42" s="620"/>
      <c r="K42" s="620"/>
      <c r="L42" s="620"/>
      <c r="N42" s="321"/>
    </row>
    <row r="43" spans="1:14" ht="23.25" customHeight="1">
      <c r="A43" s="534"/>
      <c r="B43" s="534"/>
      <c r="C43" s="620"/>
      <c r="D43" s="620"/>
      <c r="E43" s="539"/>
      <c r="F43" s="539"/>
      <c r="G43" s="327"/>
      <c r="H43" s="327"/>
      <c r="I43" s="327"/>
      <c r="J43" s="620"/>
      <c r="K43" s="620"/>
      <c r="L43" s="611" t="s">
        <v>70</v>
      </c>
      <c r="N43" s="321"/>
    </row>
    <row r="44" spans="1:12" ht="23.25" customHeight="1">
      <c r="A44" s="527"/>
      <c r="B44" s="528"/>
      <c r="C44" s="529"/>
      <c r="D44" s="530" t="s">
        <v>29</v>
      </c>
      <c r="E44" s="931" t="s">
        <v>30</v>
      </c>
      <c r="F44" s="932"/>
      <c r="G44" s="932"/>
      <c r="H44" s="932"/>
      <c r="I44" s="933"/>
      <c r="J44" s="530" t="s">
        <v>42</v>
      </c>
      <c r="K44" s="531" t="s">
        <v>31</v>
      </c>
      <c r="L44" s="531" t="s">
        <v>41</v>
      </c>
    </row>
    <row r="45" spans="1:12" ht="23.25" customHeight="1">
      <c r="A45" s="532" t="s">
        <v>27</v>
      </c>
      <c r="B45" s="533" t="s">
        <v>39</v>
      </c>
      <c r="C45" s="534" t="s">
        <v>28</v>
      </c>
      <c r="D45" s="533" t="s">
        <v>40</v>
      </c>
      <c r="E45" s="534">
        <v>2561</v>
      </c>
      <c r="F45" s="533">
        <v>2562</v>
      </c>
      <c r="G45" s="534">
        <v>2563</v>
      </c>
      <c r="H45" s="533">
        <v>2564</v>
      </c>
      <c r="I45" s="533">
        <v>2565</v>
      </c>
      <c r="J45" s="533" t="s">
        <v>43</v>
      </c>
      <c r="K45" s="535" t="s">
        <v>32</v>
      </c>
      <c r="L45" s="535" t="s">
        <v>11</v>
      </c>
    </row>
    <row r="46" spans="1:12" ht="23.25" customHeight="1">
      <c r="A46" s="536"/>
      <c r="B46" s="537"/>
      <c r="C46" s="423"/>
      <c r="D46" s="537"/>
      <c r="E46" s="549" t="s">
        <v>25</v>
      </c>
      <c r="F46" s="550" t="s">
        <v>25</v>
      </c>
      <c r="G46" s="549" t="s">
        <v>25</v>
      </c>
      <c r="H46" s="550" t="s">
        <v>25</v>
      </c>
      <c r="I46" s="550" t="s">
        <v>25</v>
      </c>
      <c r="J46" s="550"/>
      <c r="K46" s="613"/>
      <c r="L46" s="538"/>
    </row>
    <row r="47" spans="1:12" ht="23.25" customHeight="1">
      <c r="A47" s="532"/>
      <c r="B47" s="681"/>
      <c r="C47" s="381"/>
      <c r="D47" s="317" t="s">
        <v>298</v>
      </c>
      <c r="E47" s="534"/>
      <c r="F47" s="533"/>
      <c r="G47" s="534"/>
      <c r="H47" s="533"/>
      <c r="I47" s="534"/>
      <c r="J47" s="533"/>
      <c r="K47" s="381"/>
      <c r="L47" s="530"/>
    </row>
    <row r="48" spans="1:12" ht="23.25" customHeight="1">
      <c r="A48" s="262"/>
      <c r="B48" s="140"/>
      <c r="C48" s="102"/>
      <c r="D48" s="742" t="s">
        <v>399</v>
      </c>
      <c r="E48" s="152" t="s">
        <v>10</v>
      </c>
      <c r="F48" s="318" t="s">
        <v>10</v>
      </c>
      <c r="G48" s="318" t="s">
        <v>10</v>
      </c>
      <c r="H48" s="318" t="s">
        <v>10</v>
      </c>
      <c r="I48" s="144">
        <v>22000</v>
      </c>
      <c r="J48" s="151" t="s">
        <v>49</v>
      </c>
      <c r="K48" s="66" t="s">
        <v>308</v>
      </c>
      <c r="L48" s="60" t="s">
        <v>91</v>
      </c>
    </row>
    <row r="49" spans="1:12" ht="23.25" customHeight="1">
      <c r="A49" s="262"/>
      <c r="B49" s="101"/>
      <c r="C49" s="167"/>
      <c r="D49" s="101" t="s">
        <v>255</v>
      </c>
      <c r="E49" s="65"/>
      <c r="F49" s="62"/>
      <c r="G49" s="62"/>
      <c r="H49" s="62"/>
      <c r="I49" s="62"/>
      <c r="J49" s="151" t="s">
        <v>121</v>
      </c>
      <c r="K49" s="25" t="s">
        <v>383</v>
      </c>
      <c r="L49" s="60"/>
    </row>
    <row r="50" spans="1:12" ht="23.25" customHeight="1">
      <c r="A50" s="262"/>
      <c r="B50" s="187"/>
      <c r="C50" s="101"/>
      <c r="D50" s="146" t="s">
        <v>205</v>
      </c>
      <c r="E50" s="65"/>
      <c r="F50" s="62"/>
      <c r="G50" s="65"/>
      <c r="H50" s="62"/>
      <c r="I50" s="62"/>
      <c r="J50" s="151" t="s">
        <v>116</v>
      </c>
      <c r="K50" s="25" t="s">
        <v>310</v>
      </c>
      <c r="L50" s="659"/>
    </row>
    <row r="51" spans="1:12" ht="23.25" customHeight="1">
      <c r="A51" s="262"/>
      <c r="B51" s="168"/>
      <c r="C51" s="167"/>
      <c r="D51" s="317" t="s">
        <v>90</v>
      </c>
      <c r="E51" s="534"/>
      <c r="F51" s="533"/>
      <c r="G51" s="534"/>
      <c r="H51" s="533"/>
      <c r="I51" s="534"/>
      <c r="J51" s="533"/>
      <c r="K51" s="381"/>
      <c r="L51" s="533"/>
    </row>
    <row r="52" spans="1:12" ht="23.25" customHeight="1">
      <c r="A52" s="262"/>
      <c r="B52" s="101"/>
      <c r="C52" s="38" t="s">
        <v>212</v>
      </c>
      <c r="D52" s="741" t="s">
        <v>381</v>
      </c>
      <c r="E52" s="152" t="s">
        <v>10</v>
      </c>
      <c r="F52" s="318" t="s">
        <v>10</v>
      </c>
      <c r="G52" s="318" t="s">
        <v>10</v>
      </c>
      <c r="H52" s="318" t="s">
        <v>10</v>
      </c>
      <c r="I52" s="144">
        <v>4500</v>
      </c>
      <c r="J52" s="151" t="s">
        <v>49</v>
      </c>
      <c r="K52" s="66" t="s">
        <v>384</v>
      </c>
      <c r="L52" s="60" t="s">
        <v>91</v>
      </c>
    </row>
    <row r="53" spans="1:12" ht="23.25" customHeight="1">
      <c r="A53" s="429"/>
      <c r="B53" s="263"/>
      <c r="C53" s="17" t="s">
        <v>394</v>
      </c>
      <c r="D53" s="101" t="s">
        <v>398</v>
      </c>
      <c r="E53" s="65"/>
      <c r="F53" s="62"/>
      <c r="G53" s="62"/>
      <c r="H53" s="62"/>
      <c r="I53" s="62"/>
      <c r="J53" s="151" t="s">
        <v>121</v>
      </c>
      <c r="K53" s="25" t="s">
        <v>396</v>
      </c>
      <c r="L53" s="60"/>
    </row>
    <row r="54" spans="1:12" ht="23.25" customHeight="1">
      <c r="A54" s="429"/>
      <c r="B54" s="263"/>
      <c r="C54" s="26" t="s">
        <v>395</v>
      </c>
      <c r="D54" s="146" t="s">
        <v>382</v>
      </c>
      <c r="E54" s="65"/>
      <c r="F54" s="62"/>
      <c r="G54" s="65"/>
      <c r="H54" s="62"/>
      <c r="I54" s="62"/>
      <c r="J54" s="151" t="s">
        <v>116</v>
      </c>
      <c r="K54" s="25" t="s">
        <v>230</v>
      </c>
      <c r="L54" s="69"/>
    </row>
    <row r="55" spans="1:12" ht="23.25" customHeight="1">
      <c r="A55" s="262"/>
      <c r="B55" s="263"/>
      <c r="C55" s="38" t="s">
        <v>212</v>
      </c>
      <c r="D55" s="741" t="s">
        <v>385</v>
      </c>
      <c r="E55" s="152" t="s">
        <v>10</v>
      </c>
      <c r="F55" s="318" t="s">
        <v>10</v>
      </c>
      <c r="G55" s="318" t="s">
        <v>10</v>
      </c>
      <c r="H55" s="318" t="s">
        <v>10</v>
      </c>
      <c r="I55" s="144">
        <v>15000</v>
      </c>
      <c r="J55" s="151" t="s">
        <v>49</v>
      </c>
      <c r="K55" s="66" t="s">
        <v>389</v>
      </c>
      <c r="L55" s="60" t="s">
        <v>91</v>
      </c>
    </row>
    <row r="56" spans="1:12" ht="23.25" customHeight="1">
      <c r="A56" s="262"/>
      <c r="B56" s="101"/>
      <c r="C56" s="17" t="s">
        <v>387</v>
      </c>
      <c r="D56" s="101" t="s">
        <v>386</v>
      </c>
      <c r="E56" s="65"/>
      <c r="F56" s="62"/>
      <c r="G56" s="62"/>
      <c r="H56" s="62"/>
      <c r="I56" s="62"/>
      <c r="J56" s="151" t="s">
        <v>121</v>
      </c>
      <c r="K56" s="25" t="s">
        <v>390</v>
      </c>
      <c r="L56" s="60"/>
    </row>
    <row r="57" spans="1:13" ht="23.25" customHeight="1">
      <c r="A57" s="262"/>
      <c r="B57" s="263"/>
      <c r="C57" s="26" t="s">
        <v>388</v>
      </c>
      <c r="D57" s="146" t="s">
        <v>257</v>
      </c>
      <c r="E57" s="65"/>
      <c r="F57" s="62"/>
      <c r="G57" s="65"/>
      <c r="H57" s="62"/>
      <c r="I57" s="62"/>
      <c r="J57" s="151" t="s">
        <v>116</v>
      </c>
      <c r="K57" s="25" t="s">
        <v>391</v>
      </c>
      <c r="L57" s="69"/>
      <c r="M57" s="156">
        <f>SUM(E57+F57+G57+H57+I57)</f>
        <v>0</v>
      </c>
    </row>
    <row r="58" spans="1:12" ht="23.25" customHeight="1">
      <c r="A58" s="262"/>
      <c r="B58" s="263"/>
      <c r="C58" s="26"/>
      <c r="D58" s="101"/>
      <c r="E58" s="208"/>
      <c r="F58" s="208"/>
      <c r="G58" s="208"/>
      <c r="H58" s="208"/>
      <c r="I58" s="208"/>
      <c r="J58" s="543"/>
      <c r="K58" s="102" t="s">
        <v>392</v>
      </c>
      <c r="L58" s="659"/>
    </row>
    <row r="59" spans="1:12" ht="23.25" customHeight="1">
      <c r="A59" s="262"/>
      <c r="B59" s="263"/>
      <c r="C59" s="101"/>
      <c r="D59" s="102"/>
      <c r="E59" s="208"/>
      <c r="F59" s="208"/>
      <c r="G59" s="208"/>
      <c r="H59" s="208"/>
      <c r="I59" s="208"/>
      <c r="J59" s="161"/>
      <c r="K59" s="102" t="s">
        <v>393</v>
      </c>
      <c r="L59" s="143"/>
    </row>
    <row r="60" spans="1:12" ht="23.25" customHeight="1">
      <c r="A60" s="559"/>
      <c r="B60" s="751" t="s">
        <v>397</v>
      </c>
      <c r="C60" s="752" t="s">
        <v>10</v>
      </c>
      <c r="D60" s="753" t="s">
        <v>10</v>
      </c>
      <c r="E60" s="754" t="s">
        <v>10</v>
      </c>
      <c r="F60" s="755" t="s">
        <v>10</v>
      </c>
      <c r="G60" s="755" t="s">
        <v>10</v>
      </c>
      <c r="H60" s="755" t="s">
        <v>10</v>
      </c>
      <c r="I60" s="756">
        <f>SUM(I33+I36+I48+I52+I55)</f>
        <v>79500</v>
      </c>
      <c r="J60" s="757"/>
      <c r="K60" s="758"/>
      <c r="L60" s="759"/>
    </row>
    <row r="61" spans="1:12" ht="23.25" customHeight="1">
      <c r="A61" s="358"/>
      <c r="B61" s="308"/>
      <c r="C61" s="96"/>
      <c r="D61" s="483"/>
      <c r="E61" s="327"/>
      <c r="F61" s="327"/>
      <c r="G61" s="327"/>
      <c r="H61" s="327"/>
      <c r="I61" s="327"/>
      <c r="J61" s="207"/>
      <c r="K61" s="250"/>
      <c r="L61" s="624"/>
    </row>
    <row r="62" spans="1:12" ht="23.25" customHeight="1">
      <c r="A62" s="358"/>
      <c r="B62" s="308"/>
      <c r="C62" s="96"/>
      <c r="D62" s="483"/>
      <c r="E62" s="327"/>
      <c r="F62" s="327"/>
      <c r="G62" s="327"/>
      <c r="H62" s="327"/>
      <c r="I62" s="327"/>
      <c r="J62" s="207"/>
      <c r="K62" s="250"/>
      <c r="L62" s="624"/>
    </row>
    <row r="63" spans="1:12" ht="21.75">
      <c r="A63" s="358"/>
      <c r="B63" s="308"/>
      <c r="C63" s="96"/>
      <c r="D63" s="483"/>
      <c r="E63" s="327"/>
      <c r="F63" s="327"/>
      <c r="G63" s="327"/>
      <c r="H63" s="327"/>
      <c r="I63" s="327"/>
      <c r="J63" s="207"/>
      <c r="K63" s="250"/>
      <c r="L63" s="866" t="s">
        <v>545</v>
      </c>
    </row>
    <row r="64" spans="1:12" ht="23.25">
      <c r="A64" s="56"/>
      <c r="B64" s="23"/>
      <c r="C64" s="31"/>
      <c r="D64" s="38"/>
      <c r="E64" s="72"/>
      <c r="F64" s="72"/>
      <c r="G64" s="72"/>
      <c r="H64" s="72"/>
      <c r="I64" s="72"/>
      <c r="J64" s="107"/>
      <c r="K64" s="38"/>
      <c r="L64" s="99"/>
    </row>
    <row r="65" spans="1:12" ht="23.25">
      <c r="A65" s="56"/>
      <c r="B65" s="23"/>
      <c r="C65" s="31"/>
      <c r="D65" s="38"/>
      <c r="E65" s="72"/>
      <c r="F65" s="72"/>
      <c r="G65" s="72"/>
      <c r="H65" s="72"/>
      <c r="I65" s="72"/>
      <c r="J65" s="107"/>
      <c r="K65" s="38"/>
      <c r="L65" s="99"/>
    </row>
    <row r="66" spans="1:12" ht="23.25">
      <c r="A66" s="56"/>
      <c r="B66" s="23"/>
      <c r="C66" s="31"/>
      <c r="D66" s="38"/>
      <c r="E66" s="72"/>
      <c r="F66" s="72"/>
      <c r="G66" s="72"/>
      <c r="H66" s="72"/>
      <c r="I66" s="72"/>
      <c r="J66" s="107"/>
      <c r="K66" s="38"/>
      <c r="L66" s="99"/>
    </row>
    <row r="67" spans="1:12" ht="23.25">
      <c r="A67" s="56"/>
      <c r="B67" s="23"/>
      <c r="C67" s="31"/>
      <c r="D67" s="38"/>
      <c r="E67" s="72"/>
      <c r="F67" s="72"/>
      <c r="G67" s="72"/>
      <c r="H67" s="72"/>
      <c r="I67" s="72"/>
      <c r="J67" s="107"/>
      <c r="K67" s="38"/>
      <c r="L67" s="99"/>
    </row>
    <row r="68" spans="1:12" ht="23.25">
      <c r="A68" s="56"/>
      <c r="B68" s="23"/>
      <c r="C68" s="31"/>
      <c r="D68" s="38"/>
      <c r="E68" s="59"/>
      <c r="F68" s="59"/>
      <c r="G68" s="59"/>
      <c r="H68" s="59"/>
      <c r="I68" s="59"/>
      <c r="J68" s="107"/>
      <c r="K68" s="38"/>
      <c r="L68" s="99"/>
    </row>
    <row r="69" spans="1:12" ht="23.25">
      <c r="A69" s="56"/>
      <c r="B69" s="23"/>
      <c r="C69" s="31"/>
      <c r="D69" s="38"/>
      <c r="E69" s="59"/>
      <c r="F69" s="59"/>
      <c r="G69" s="59"/>
      <c r="H69" s="59"/>
      <c r="I69" s="59"/>
      <c r="J69" s="107"/>
      <c r="K69" s="38"/>
      <c r="L69" s="99"/>
    </row>
  </sheetData>
  <sheetProtection/>
  <mergeCells count="7">
    <mergeCell ref="A5:L5"/>
    <mergeCell ref="A10:L10"/>
    <mergeCell ref="E27:I27"/>
    <mergeCell ref="A20:K20"/>
    <mergeCell ref="A21:K21"/>
    <mergeCell ref="A22:K22"/>
    <mergeCell ref="E44:I44"/>
  </mergeCells>
  <printOptions/>
  <pageMargins left="0.18" right="0.17" top="0.43" bottom="0.43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23">
      <selection activeCell="P35" sqref="P35"/>
    </sheetView>
  </sheetViews>
  <sheetFormatPr defaultColWidth="9.140625" defaultRowHeight="21.75"/>
  <cols>
    <col min="1" max="1" width="3.57421875" style="0" customWidth="1"/>
    <col min="2" max="2" width="20.421875" style="0" customWidth="1"/>
    <col min="3" max="3" width="19.140625" style="0" customWidth="1"/>
    <col min="4" max="4" width="22.421875" style="0" customWidth="1"/>
    <col min="5" max="9" width="8.7109375" style="0" customWidth="1"/>
    <col min="10" max="10" width="14.00390625" style="0" customWidth="1"/>
    <col min="11" max="11" width="18.00390625" style="0" customWidth="1"/>
    <col min="12" max="12" width="10.28125" style="0" customWidth="1"/>
    <col min="13" max="13" width="11.7109375" style="0" customWidth="1"/>
    <col min="14" max="14" width="10.00390625" style="0" bestFit="1" customWidth="1"/>
  </cols>
  <sheetData>
    <row r="1" spans="1:12" ht="21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1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92.25">
      <c r="A5" s="937" t="s">
        <v>70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</row>
    <row r="6" spans="1:12" ht="21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1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1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21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60.75">
      <c r="A10" s="938" t="s">
        <v>78</v>
      </c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8"/>
    </row>
    <row r="11" spans="1:12" ht="60.7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</row>
    <row r="12" spans="1:12" ht="60.7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</row>
    <row r="13" spans="1:12" ht="60.7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12" ht="23.25" customHeight="1">
      <c r="A14" s="612"/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</row>
    <row r="15" spans="1:12" ht="23.25" customHeight="1">
      <c r="A15" s="612"/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</row>
    <row r="16" spans="1:12" ht="23.25" customHeight="1">
      <c r="A16" s="612"/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</row>
    <row r="17" spans="1:12" ht="23.25" customHeight="1">
      <c r="A17" s="939" t="s">
        <v>26</v>
      </c>
      <c r="B17" s="939"/>
      <c r="C17" s="939"/>
      <c r="D17" s="939"/>
      <c r="E17" s="939"/>
      <c r="F17" s="939"/>
      <c r="G17" s="939"/>
      <c r="H17" s="939"/>
      <c r="I17" s="939"/>
      <c r="J17" s="939"/>
      <c r="K17" s="939"/>
      <c r="L17" s="611" t="s">
        <v>70</v>
      </c>
    </row>
    <row r="18" spans="1:12" ht="23.25" customHeight="1">
      <c r="A18" s="939" t="s">
        <v>410</v>
      </c>
      <c r="B18" s="939"/>
      <c r="C18" s="939"/>
      <c r="D18" s="939"/>
      <c r="E18" s="939"/>
      <c r="F18" s="939"/>
      <c r="G18" s="939"/>
      <c r="H18" s="939"/>
      <c r="I18" s="939"/>
      <c r="J18" s="939"/>
      <c r="K18" s="939"/>
      <c r="L18" s="361"/>
    </row>
    <row r="19" spans="1:12" ht="23.25" customHeight="1">
      <c r="A19" s="939" t="s">
        <v>33</v>
      </c>
      <c r="B19" s="939"/>
      <c r="C19" s="939"/>
      <c r="D19" s="939"/>
      <c r="E19" s="939"/>
      <c r="F19" s="939"/>
      <c r="G19" s="939"/>
      <c r="H19" s="939"/>
      <c r="I19" s="939"/>
      <c r="J19" s="939"/>
      <c r="K19" s="939"/>
      <c r="L19" s="422"/>
    </row>
    <row r="20" spans="1:12" ht="23.25" customHeight="1">
      <c r="A20" s="494" t="s">
        <v>75</v>
      </c>
      <c r="B20" s="494"/>
      <c r="C20" s="495"/>
      <c r="D20" s="495"/>
      <c r="E20" s="495"/>
      <c r="F20" s="495"/>
      <c r="G20" s="495"/>
      <c r="H20" s="495"/>
      <c r="I20" s="495"/>
      <c r="J20" s="495"/>
      <c r="K20" s="495"/>
      <c r="L20" s="494"/>
    </row>
    <row r="21" spans="1:12" ht="23.25" customHeight="1">
      <c r="A21" s="496" t="s">
        <v>10</v>
      </c>
      <c r="B21" s="497" t="s">
        <v>76</v>
      </c>
      <c r="C21" s="494"/>
      <c r="D21" s="494"/>
      <c r="E21" s="495"/>
      <c r="F21" s="495"/>
      <c r="G21" s="495"/>
      <c r="H21" s="495"/>
      <c r="I21" s="495"/>
      <c r="J21" s="495"/>
      <c r="K21" s="495"/>
      <c r="L21" s="63"/>
    </row>
    <row r="22" spans="1:12" ht="23.25" customHeight="1">
      <c r="A22" s="627" t="s">
        <v>14</v>
      </c>
      <c r="B22" s="497"/>
      <c r="C22" s="495"/>
      <c r="D22" s="495"/>
      <c r="E22" s="495"/>
      <c r="F22" s="495"/>
      <c r="G22" s="495"/>
      <c r="H22" s="495"/>
      <c r="I22" s="495"/>
      <c r="J22" s="495"/>
      <c r="K22" s="495"/>
      <c r="L22" s="495"/>
    </row>
    <row r="23" spans="1:12" ht="23.25" customHeight="1">
      <c r="A23" s="498" t="s">
        <v>183</v>
      </c>
      <c r="B23" s="499"/>
      <c r="C23" s="495"/>
      <c r="D23" s="495"/>
      <c r="E23" s="495"/>
      <c r="F23" s="495"/>
      <c r="G23" s="495"/>
      <c r="H23" s="495"/>
      <c r="I23" s="495"/>
      <c r="J23" s="495"/>
      <c r="K23" s="495"/>
      <c r="L23" s="495"/>
    </row>
    <row r="24" spans="1:12" ht="23.25" customHeight="1">
      <c r="A24" s="527"/>
      <c r="B24" s="528"/>
      <c r="C24" s="529"/>
      <c r="D24" s="530" t="s">
        <v>29</v>
      </c>
      <c r="E24" s="931" t="s">
        <v>30</v>
      </c>
      <c r="F24" s="932"/>
      <c r="G24" s="932"/>
      <c r="H24" s="933"/>
      <c r="I24" s="531"/>
      <c r="J24" s="530" t="s">
        <v>42</v>
      </c>
      <c r="K24" s="530" t="s">
        <v>31</v>
      </c>
      <c r="L24" s="531" t="s">
        <v>41</v>
      </c>
    </row>
    <row r="25" spans="1:12" ht="23.25" customHeight="1">
      <c r="A25" s="532" t="s">
        <v>27</v>
      </c>
      <c r="B25" s="533" t="s">
        <v>39</v>
      </c>
      <c r="C25" s="534" t="s">
        <v>28</v>
      </c>
      <c r="D25" s="533" t="s">
        <v>40</v>
      </c>
      <c r="E25" s="526">
        <v>2561</v>
      </c>
      <c r="F25" s="530">
        <v>2562</v>
      </c>
      <c r="G25" s="526">
        <v>2563</v>
      </c>
      <c r="H25" s="530">
        <v>2564</v>
      </c>
      <c r="I25" s="503">
        <v>2565</v>
      </c>
      <c r="J25" s="533" t="s">
        <v>43</v>
      </c>
      <c r="K25" s="533" t="s">
        <v>32</v>
      </c>
      <c r="L25" s="535" t="s">
        <v>11</v>
      </c>
    </row>
    <row r="26" spans="1:12" ht="23.25" customHeight="1">
      <c r="A26" s="536"/>
      <c r="B26" s="537"/>
      <c r="C26" s="423"/>
      <c r="D26" s="537"/>
      <c r="E26" s="549" t="s">
        <v>25</v>
      </c>
      <c r="F26" s="550" t="s">
        <v>25</v>
      </c>
      <c r="G26" s="549" t="s">
        <v>25</v>
      </c>
      <c r="H26" s="550" t="s">
        <v>25</v>
      </c>
      <c r="I26" s="513" t="s">
        <v>25</v>
      </c>
      <c r="J26" s="550"/>
      <c r="K26" s="537"/>
      <c r="L26" s="538"/>
    </row>
    <row r="27" spans="1:12" ht="23.25" customHeight="1">
      <c r="A27" s="333">
        <v>1</v>
      </c>
      <c r="B27" s="101" t="s">
        <v>360</v>
      </c>
      <c r="C27" s="250" t="s">
        <v>212</v>
      </c>
      <c r="D27" s="140" t="s">
        <v>363</v>
      </c>
      <c r="E27" s="539"/>
      <c r="F27" s="615"/>
      <c r="G27" s="368"/>
      <c r="H27" s="368"/>
      <c r="I27" s="208"/>
      <c r="J27" s="161"/>
      <c r="K27" s="540"/>
      <c r="L27" s="143"/>
    </row>
    <row r="28" spans="1:12" ht="23.25" customHeight="1">
      <c r="A28" s="333"/>
      <c r="B28" s="101" t="s">
        <v>400</v>
      </c>
      <c r="C28" s="167" t="s">
        <v>403</v>
      </c>
      <c r="D28" s="102" t="s">
        <v>364</v>
      </c>
      <c r="E28" s="327"/>
      <c r="F28" s="208"/>
      <c r="G28" s="327"/>
      <c r="H28" s="208"/>
      <c r="I28" s="208"/>
      <c r="J28" s="161"/>
      <c r="K28" s="541"/>
      <c r="L28" s="143"/>
    </row>
    <row r="29" spans="1:12" ht="23.25" customHeight="1">
      <c r="A29" s="101"/>
      <c r="B29" s="101" t="s">
        <v>401</v>
      </c>
      <c r="C29" s="101" t="s">
        <v>404</v>
      </c>
      <c r="D29" s="317" t="s">
        <v>371</v>
      </c>
      <c r="E29" s="326"/>
      <c r="F29" s="208"/>
      <c r="G29" s="208"/>
      <c r="H29" s="208"/>
      <c r="I29" s="208"/>
      <c r="J29" s="543"/>
      <c r="K29" s="541"/>
      <c r="L29" s="659"/>
    </row>
    <row r="30" spans="1:12" ht="23.25" customHeight="1">
      <c r="A30" s="101"/>
      <c r="B30" s="167" t="s">
        <v>402</v>
      </c>
      <c r="C30" s="101" t="s">
        <v>383</v>
      </c>
      <c r="D30" s="741" t="s">
        <v>405</v>
      </c>
      <c r="E30" s="539" t="s">
        <v>10</v>
      </c>
      <c r="F30" s="368" t="s">
        <v>10</v>
      </c>
      <c r="G30" s="368" t="s">
        <v>10</v>
      </c>
      <c r="H30" s="890">
        <v>17000</v>
      </c>
      <c r="I30" s="368" t="s">
        <v>10</v>
      </c>
      <c r="J30" s="161" t="s">
        <v>49</v>
      </c>
      <c r="K30" s="540" t="s">
        <v>407</v>
      </c>
      <c r="L30" s="143" t="s">
        <v>91</v>
      </c>
    </row>
    <row r="31" spans="1:13" ht="23.25" customHeight="1">
      <c r="A31" s="333"/>
      <c r="B31" s="101" t="s">
        <v>241</v>
      </c>
      <c r="C31" s="101" t="s">
        <v>220</v>
      </c>
      <c r="D31" s="101" t="s">
        <v>406</v>
      </c>
      <c r="E31" s="327"/>
      <c r="F31" s="208"/>
      <c r="G31" s="208"/>
      <c r="H31" s="208"/>
      <c r="I31" s="208"/>
      <c r="J31" s="161" t="s">
        <v>121</v>
      </c>
      <c r="K31" s="541" t="s">
        <v>408</v>
      </c>
      <c r="L31" s="143"/>
      <c r="M31" s="109"/>
    </row>
    <row r="32" spans="1:13" ht="23.25" customHeight="1">
      <c r="A32" s="333"/>
      <c r="B32" s="263"/>
      <c r="C32" s="167"/>
      <c r="D32" s="146" t="s">
        <v>228</v>
      </c>
      <c r="E32" s="327"/>
      <c r="F32" s="208"/>
      <c r="G32" s="327"/>
      <c r="H32" s="208"/>
      <c r="I32" s="208"/>
      <c r="J32" s="161" t="s">
        <v>116</v>
      </c>
      <c r="K32" s="541" t="s">
        <v>383</v>
      </c>
      <c r="L32" s="332"/>
      <c r="M32" s="109"/>
    </row>
    <row r="33" spans="1:13" ht="23.25" customHeight="1">
      <c r="A33" s="333"/>
      <c r="B33" s="263"/>
      <c r="C33" s="167"/>
      <c r="D33" s="146" t="s">
        <v>6</v>
      </c>
      <c r="E33" s="327"/>
      <c r="F33" s="208"/>
      <c r="G33" s="327"/>
      <c r="H33" s="208"/>
      <c r="I33" s="208"/>
      <c r="J33" s="161"/>
      <c r="K33" s="541" t="s">
        <v>310</v>
      </c>
      <c r="L33" s="332"/>
      <c r="M33" s="109"/>
    </row>
    <row r="34" spans="1:13" ht="23.25" customHeight="1">
      <c r="A34" s="745"/>
      <c r="B34" s="745" t="s">
        <v>107</v>
      </c>
      <c r="C34" s="900" t="s">
        <v>10</v>
      </c>
      <c r="D34" s="900" t="s">
        <v>10</v>
      </c>
      <c r="E34" s="900" t="s">
        <v>10</v>
      </c>
      <c r="F34" s="900" t="s">
        <v>10</v>
      </c>
      <c r="G34" s="900" t="s">
        <v>10</v>
      </c>
      <c r="H34" s="548">
        <f>SUM(H30)</f>
        <v>17000</v>
      </c>
      <c r="I34" s="900" t="s">
        <v>10</v>
      </c>
      <c r="J34" s="622"/>
      <c r="K34" s="623"/>
      <c r="L34" s="746"/>
      <c r="M34" s="109"/>
    </row>
    <row r="35" spans="1:13" ht="23.25" customHeight="1">
      <c r="A35" s="348"/>
      <c r="B35" s="96"/>
      <c r="C35" s="250"/>
      <c r="D35" s="744"/>
      <c r="E35" s="327"/>
      <c r="F35" s="327"/>
      <c r="G35" s="327"/>
      <c r="H35" s="327"/>
      <c r="I35" s="327"/>
      <c r="J35" s="207"/>
      <c r="K35" s="250"/>
      <c r="L35" s="867">
        <v>17</v>
      </c>
      <c r="M35" s="109"/>
    </row>
    <row r="36" spans="1:13" ht="23.25" customHeight="1">
      <c r="A36" s="348"/>
      <c r="B36" s="96"/>
      <c r="C36" s="250"/>
      <c r="D36" s="744"/>
      <c r="E36" s="327"/>
      <c r="F36" s="327"/>
      <c r="G36" s="327"/>
      <c r="H36" s="327"/>
      <c r="I36" s="327"/>
      <c r="J36" s="207"/>
      <c r="K36" s="217"/>
      <c r="L36" s="96"/>
      <c r="M36" s="109"/>
    </row>
    <row r="37" spans="1:13" ht="19.5" customHeight="1">
      <c r="A37" s="109"/>
      <c r="B37" s="96"/>
      <c r="C37" s="324"/>
      <c r="D37" s="217"/>
      <c r="E37" s="625"/>
      <c r="F37" s="625"/>
      <c r="G37" s="626"/>
      <c r="H37" s="626"/>
      <c r="I37" s="626"/>
      <c r="J37" s="207"/>
      <c r="K37" s="250"/>
      <c r="L37" s="231"/>
      <c r="M37" s="109"/>
    </row>
  </sheetData>
  <sheetProtection/>
  <mergeCells count="6">
    <mergeCell ref="E24:H24"/>
    <mergeCell ref="A5:L5"/>
    <mergeCell ref="A10:L10"/>
    <mergeCell ref="A17:K17"/>
    <mergeCell ref="A18:K18"/>
    <mergeCell ref="A19:K1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78"/>
  <sheetViews>
    <sheetView zoomScalePageLayoutView="0" workbookViewId="0" topLeftCell="A1">
      <selection activeCell="G26" sqref="G26"/>
    </sheetView>
  </sheetViews>
  <sheetFormatPr defaultColWidth="9.140625" defaultRowHeight="21.75"/>
  <cols>
    <col min="1" max="1" width="4.28125" style="0" customWidth="1"/>
    <col min="2" max="2" width="23.28125" style="0" customWidth="1"/>
    <col min="3" max="3" width="21.00390625" style="0" customWidth="1"/>
    <col min="4" max="4" width="22.00390625" style="0" customWidth="1"/>
    <col min="5" max="8" width="9.140625" style="0" customWidth="1"/>
    <col min="9" max="9" width="10.140625" style="0" customWidth="1"/>
    <col min="10" max="10" width="11.57421875" style="0" customWidth="1"/>
    <col min="11" max="11" width="17.00390625" style="0" customWidth="1"/>
    <col min="12" max="12" width="11.00390625" style="0" customWidth="1"/>
    <col min="13" max="13" width="10.00390625" style="0" bestFit="1" customWidth="1"/>
  </cols>
  <sheetData>
    <row r="1" ht="22.5" customHeight="1"/>
    <row r="2" ht="22.5" customHeight="1"/>
    <row r="3" ht="22.5" customHeight="1"/>
    <row r="4" ht="22.5" customHeight="1"/>
    <row r="5" spans="1:12" ht="22.5" customHeight="1">
      <c r="A5" s="950" t="s">
        <v>26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377"/>
    </row>
    <row r="6" spans="1:12" ht="22.5" customHeight="1">
      <c r="A6" s="950" t="s">
        <v>286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361"/>
    </row>
    <row r="7" spans="1:12" ht="22.5" customHeight="1">
      <c r="A7" s="950" t="s">
        <v>33</v>
      </c>
      <c r="B7" s="950"/>
      <c r="C7" s="950"/>
      <c r="D7" s="950"/>
      <c r="E7" s="950"/>
      <c r="F7" s="950"/>
      <c r="G7" s="950"/>
      <c r="H7" s="950"/>
      <c r="I7" s="950"/>
      <c r="J7" s="950"/>
      <c r="K7" s="950"/>
      <c r="L7" s="422"/>
    </row>
    <row r="8" spans="1:12" ht="22.5" customHeight="1">
      <c r="A8" s="611" t="s">
        <v>73</v>
      </c>
      <c r="B8" s="611"/>
      <c r="C8" s="167"/>
      <c r="D8" s="167"/>
      <c r="E8" s="167"/>
      <c r="F8" s="167"/>
      <c r="G8" s="167"/>
      <c r="H8" s="167"/>
      <c r="I8" s="167"/>
      <c r="J8" s="167"/>
      <c r="K8" s="167"/>
      <c r="L8" s="611" t="s">
        <v>70</v>
      </c>
    </row>
    <row r="9" spans="1:12" ht="22.5" customHeight="1">
      <c r="A9" s="629" t="s">
        <v>10</v>
      </c>
      <c r="B9" s="630" t="s">
        <v>74</v>
      </c>
      <c r="C9" s="611"/>
      <c r="D9" s="611"/>
      <c r="E9" s="167"/>
      <c r="F9" s="167"/>
      <c r="G9" s="167"/>
      <c r="H9" s="167"/>
      <c r="I9" s="167"/>
      <c r="J9" s="167"/>
      <c r="K9" s="167"/>
      <c r="L9" s="70"/>
    </row>
    <row r="10" spans="1:12" ht="22.5" customHeight="1">
      <c r="A10" s="630" t="s">
        <v>1</v>
      </c>
      <c r="B10" s="630"/>
      <c r="C10" s="167"/>
      <c r="D10" s="167"/>
      <c r="E10" s="167"/>
      <c r="F10" s="167"/>
      <c r="G10" s="167"/>
      <c r="H10" s="167"/>
      <c r="I10" s="167"/>
      <c r="J10" s="167"/>
      <c r="K10" s="167"/>
      <c r="L10" s="167"/>
    </row>
    <row r="11" spans="1:12" ht="22.5" customHeight="1">
      <c r="A11" s="631" t="s">
        <v>83</v>
      </c>
      <c r="B11" s="632"/>
      <c r="C11" s="633"/>
      <c r="D11" s="167"/>
      <c r="E11" s="167"/>
      <c r="F11" s="167"/>
      <c r="G11" s="167"/>
      <c r="H11" s="167"/>
      <c r="I11" s="167"/>
      <c r="J11" s="167"/>
      <c r="K11" s="167"/>
      <c r="L11" s="167"/>
    </row>
    <row r="12" spans="1:12" ht="22.5" customHeight="1">
      <c r="A12" s="527"/>
      <c r="B12" s="528"/>
      <c r="C12" s="529"/>
      <c r="D12" s="530" t="s">
        <v>29</v>
      </c>
      <c r="E12" s="931" t="s">
        <v>30</v>
      </c>
      <c r="F12" s="932"/>
      <c r="G12" s="932"/>
      <c r="H12" s="932"/>
      <c r="I12" s="933"/>
      <c r="J12" s="530" t="s">
        <v>42</v>
      </c>
      <c r="K12" s="530" t="s">
        <v>31</v>
      </c>
      <c r="L12" s="531" t="s">
        <v>41</v>
      </c>
    </row>
    <row r="13" spans="1:12" ht="22.5" customHeight="1">
      <c r="A13" s="532" t="s">
        <v>27</v>
      </c>
      <c r="B13" s="533" t="s">
        <v>39</v>
      </c>
      <c r="C13" s="534" t="s">
        <v>28</v>
      </c>
      <c r="D13" s="533" t="s">
        <v>40</v>
      </c>
      <c r="E13" s="526">
        <v>2561</v>
      </c>
      <c r="F13" s="530">
        <v>2562</v>
      </c>
      <c r="G13" s="526">
        <v>2563</v>
      </c>
      <c r="H13" s="530">
        <v>2564</v>
      </c>
      <c r="I13" s="503">
        <v>2565</v>
      </c>
      <c r="J13" s="533" t="s">
        <v>43</v>
      </c>
      <c r="K13" s="533" t="s">
        <v>32</v>
      </c>
      <c r="L13" s="535" t="s">
        <v>11</v>
      </c>
    </row>
    <row r="14" spans="1:12" ht="22.5" customHeight="1">
      <c r="A14" s="536"/>
      <c r="B14" s="537"/>
      <c r="C14" s="423"/>
      <c r="D14" s="537"/>
      <c r="E14" s="549" t="s">
        <v>25</v>
      </c>
      <c r="F14" s="550" t="s">
        <v>25</v>
      </c>
      <c r="G14" s="549" t="s">
        <v>25</v>
      </c>
      <c r="H14" s="550" t="s">
        <v>25</v>
      </c>
      <c r="I14" s="513" t="s">
        <v>25</v>
      </c>
      <c r="J14" s="550"/>
      <c r="K14" s="537"/>
      <c r="L14" s="538"/>
    </row>
    <row r="15" spans="1:12" ht="22.5" customHeight="1">
      <c r="A15" s="519">
        <v>1</v>
      </c>
      <c r="B15" s="101" t="s">
        <v>198</v>
      </c>
      <c r="C15" s="250" t="s">
        <v>131</v>
      </c>
      <c r="D15" s="140" t="s">
        <v>412</v>
      </c>
      <c r="E15" s="539"/>
      <c r="F15" s="615"/>
      <c r="G15" s="368"/>
      <c r="H15" s="368"/>
      <c r="I15" s="208"/>
      <c r="J15" s="161"/>
      <c r="K15" s="540"/>
      <c r="L15" s="143"/>
    </row>
    <row r="16" spans="1:12" ht="22.5" customHeight="1">
      <c r="A16" s="519"/>
      <c r="B16" s="101" t="s">
        <v>199</v>
      </c>
      <c r="C16" s="167" t="s">
        <v>200</v>
      </c>
      <c r="D16" s="102" t="s">
        <v>413</v>
      </c>
      <c r="E16" s="327"/>
      <c r="F16" s="208"/>
      <c r="G16" s="327"/>
      <c r="H16" s="208"/>
      <c r="I16" s="208"/>
      <c r="J16" s="161"/>
      <c r="K16" s="541"/>
      <c r="L16" s="143"/>
    </row>
    <row r="17" spans="1:14" ht="22.5" customHeight="1">
      <c r="A17" s="523"/>
      <c r="B17" s="187" t="s">
        <v>196</v>
      </c>
      <c r="C17" s="101" t="s">
        <v>202</v>
      </c>
      <c r="D17" s="102" t="s">
        <v>414</v>
      </c>
      <c r="E17" s="326"/>
      <c r="F17" s="208"/>
      <c r="G17" s="208"/>
      <c r="H17" s="208"/>
      <c r="I17" s="208"/>
      <c r="J17" s="543"/>
      <c r="K17" s="328"/>
      <c r="L17" s="544"/>
      <c r="N17" s="38"/>
    </row>
    <row r="18" spans="1:16" ht="22.5" customHeight="1">
      <c r="A18" s="523"/>
      <c r="B18" s="101" t="s">
        <v>632</v>
      </c>
      <c r="C18" s="167" t="s">
        <v>203</v>
      </c>
      <c r="D18" s="102" t="s">
        <v>417</v>
      </c>
      <c r="E18" s="96"/>
      <c r="F18" s="101"/>
      <c r="G18" s="96"/>
      <c r="H18" s="101"/>
      <c r="I18" s="101"/>
      <c r="J18" s="180"/>
      <c r="K18" s="250"/>
      <c r="L18" s="576"/>
      <c r="N18" s="38"/>
      <c r="O18" s="5"/>
      <c r="P18" s="5"/>
    </row>
    <row r="19" spans="1:16" ht="22.5" customHeight="1">
      <c r="A19" s="523"/>
      <c r="B19" s="101" t="s">
        <v>633</v>
      </c>
      <c r="C19" s="250" t="s">
        <v>201</v>
      </c>
      <c r="D19" s="317" t="s">
        <v>92</v>
      </c>
      <c r="E19" s="96"/>
      <c r="F19" s="101"/>
      <c r="G19" s="96"/>
      <c r="H19" s="101"/>
      <c r="I19" s="101"/>
      <c r="J19" s="180"/>
      <c r="K19" s="250"/>
      <c r="L19" s="576"/>
      <c r="N19" s="38"/>
      <c r="O19" s="5"/>
      <c r="P19" s="5"/>
    </row>
    <row r="20" spans="1:16" ht="22.5" customHeight="1">
      <c r="A20" s="523"/>
      <c r="B20" s="524"/>
      <c r="C20" s="324"/>
      <c r="D20" s="140" t="s">
        <v>221</v>
      </c>
      <c r="E20" s="539" t="s">
        <v>10</v>
      </c>
      <c r="F20" s="368" t="s">
        <v>10</v>
      </c>
      <c r="G20" s="368" t="s">
        <v>10</v>
      </c>
      <c r="H20" s="368" t="s">
        <v>10</v>
      </c>
      <c r="I20" s="890">
        <v>15000</v>
      </c>
      <c r="J20" s="161" t="s">
        <v>49</v>
      </c>
      <c r="K20" s="217" t="s">
        <v>304</v>
      </c>
      <c r="L20" s="143" t="s">
        <v>13</v>
      </c>
      <c r="N20" s="5"/>
      <c r="O20" s="5"/>
      <c r="P20" s="5"/>
    </row>
    <row r="21" spans="1:16" ht="22.5" customHeight="1">
      <c r="A21" s="523"/>
      <c r="B21" s="142"/>
      <c r="C21" s="250"/>
      <c r="D21" s="101" t="s">
        <v>222</v>
      </c>
      <c r="E21" s="327"/>
      <c r="F21" s="208"/>
      <c r="G21" s="208"/>
      <c r="H21" s="208"/>
      <c r="I21" s="208"/>
      <c r="J21" s="161" t="s">
        <v>108</v>
      </c>
      <c r="K21" s="101" t="s">
        <v>352</v>
      </c>
      <c r="L21" s="143"/>
      <c r="N21" s="5"/>
      <c r="O21" s="5"/>
      <c r="P21" s="5"/>
    </row>
    <row r="22" spans="1:16" ht="22.5" customHeight="1">
      <c r="A22" s="523"/>
      <c r="B22" s="142"/>
      <c r="C22" s="167"/>
      <c r="D22" s="146" t="s">
        <v>205</v>
      </c>
      <c r="E22" s="327"/>
      <c r="F22" s="208"/>
      <c r="G22" s="327"/>
      <c r="H22" s="208"/>
      <c r="I22" s="208"/>
      <c r="J22" s="180"/>
      <c r="K22" s="167" t="s">
        <v>415</v>
      </c>
      <c r="L22" s="576"/>
      <c r="N22" s="38"/>
      <c r="O22" s="5"/>
      <c r="P22" s="5"/>
    </row>
    <row r="23" spans="1:16" ht="22.5" customHeight="1">
      <c r="A23" s="523"/>
      <c r="B23" s="101"/>
      <c r="C23" s="101"/>
      <c r="D23" s="332"/>
      <c r="E23" s="101"/>
      <c r="F23" s="101"/>
      <c r="G23" s="187"/>
      <c r="H23" s="101"/>
      <c r="I23" s="101"/>
      <c r="J23" s="180"/>
      <c r="K23" s="167" t="s">
        <v>416</v>
      </c>
      <c r="L23" s="101"/>
      <c r="N23" s="184"/>
      <c r="O23" s="5"/>
      <c r="P23" s="5"/>
    </row>
    <row r="24" spans="1:16" ht="21.75" customHeight="1">
      <c r="A24" s="619"/>
      <c r="B24" s="175"/>
      <c r="C24" s="175"/>
      <c r="D24" s="473"/>
      <c r="E24" s="640"/>
      <c r="F24" s="640"/>
      <c r="G24" s="640"/>
      <c r="H24" s="640"/>
      <c r="I24" s="640"/>
      <c r="J24" s="640"/>
      <c r="K24" s="175" t="s">
        <v>68</v>
      </c>
      <c r="L24" s="760"/>
      <c r="M24" s="38"/>
      <c r="N24" s="38"/>
      <c r="O24" s="5"/>
      <c r="P24" s="5"/>
    </row>
    <row r="25" spans="1:16" ht="20.25" customHeight="1">
      <c r="A25" s="358"/>
      <c r="B25" s="96"/>
      <c r="C25" s="96"/>
      <c r="D25" s="250"/>
      <c r="E25" s="521"/>
      <c r="F25" s="521"/>
      <c r="G25" s="521"/>
      <c r="H25" s="521"/>
      <c r="I25" s="521"/>
      <c r="J25" s="521"/>
      <c r="K25" s="96"/>
      <c r="L25" s="32">
        <v>10</v>
      </c>
      <c r="N25" s="5"/>
      <c r="O25" s="5"/>
      <c r="P25" s="5"/>
    </row>
    <row r="26" spans="1:16" ht="20.25" customHeight="1">
      <c r="A26" s="358"/>
      <c r="B26" s="96"/>
      <c r="C26" s="96"/>
      <c r="D26" s="483"/>
      <c r="E26" s="96"/>
      <c r="F26" s="96"/>
      <c r="G26" s="96"/>
      <c r="H26" s="96"/>
      <c r="I26" s="96"/>
      <c r="J26" s="484"/>
      <c r="K26" s="96"/>
      <c r="L26" s="96"/>
      <c r="N26" s="33"/>
      <c r="O26" s="5"/>
      <c r="P26" s="5"/>
    </row>
    <row r="27" spans="1:16" ht="20.25" customHeight="1">
      <c r="A27" s="348"/>
      <c r="B27" s="96"/>
      <c r="C27" s="96"/>
      <c r="D27" s="250"/>
      <c r="E27" s="521"/>
      <c r="F27" s="521"/>
      <c r="G27" s="521"/>
      <c r="H27" s="521"/>
      <c r="I27" s="521"/>
      <c r="J27" s="521"/>
      <c r="K27" s="250"/>
      <c r="L27" s="32"/>
      <c r="N27" s="38"/>
      <c r="O27" s="5"/>
      <c r="P27" s="5"/>
    </row>
    <row r="28" spans="1:16" ht="20.25" customHeight="1">
      <c r="A28" s="348"/>
      <c r="B28" s="96"/>
      <c r="C28" s="96"/>
      <c r="D28" s="250"/>
      <c r="E28" s="521"/>
      <c r="F28" s="521"/>
      <c r="G28" s="521"/>
      <c r="H28" s="521"/>
      <c r="I28" s="521"/>
      <c r="J28" s="521"/>
      <c r="K28" s="250"/>
      <c r="L28" s="32"/>
      <c r="N28" s="38"/>
      <c r="O28" s="5"/>
      <c r="P28" s="5"/>
    </row>
    <row r="29" spans="1:16" ht="20.25" customHeight="1">
      <c r="A29" s="348"/>
      <c r="B29" s="96"/>
      <c r="C29" s="96"/>
      <c r="D29" s="250"/>
      <c r="E29" s="521"/>
      <c r="F29" s="521"/>
      <c r="G29" s="521"/>
      <c r="H29" s="521"/>
      <c r="I29" s="521"/>
      <c r="J29" s="521"/>
      <c r="K29" s="250"/>
      <c r="L29" s="32"/>
      <c r="N29" s="38"/>
      <c r="O29" s="5"/>
      <c r="P29" s="5"/>
    </row>
    <row r="30" spans="1:14" ht="20.25" customHeight="1">
      <c r="A30" s="348"/>
      <c r="B30" s="96"/>
      <c r="C30" s="250"/>
      <c r="D30" s="250"/>
      <c r="E30" s="891"/>
      <c r="F30" s="891"/>
      <c r="G30" s="892"/>
      <c r="H30" s="892"/>
      <c r="I30" s="892"/>
      <c r="J30" s="891"/>
      <c r="K30" s="250"/>
      <c r="L30" s="176"/>
      <c r="N30" s="156">
        <f>SUM(G30+H30+I30)</f>
        <v>0</v>
      </c>
    </row>
    <row r="31" spans="1:12" ht="21.75">
      <c r="A31" s="611" t="s">
        <v>73</v>
      </c>
      <c r="B31" s="611"/>
      <c r="C31" s="167"/>
      <c r="D31" s="167"/>
      <c r="E31" s="167"/>
      <c r="F31" s="167"/>
      <c r="G31" s="167"/>
      <c r="H31" s="167"/>
      <c r="I31" s="167"/>
      <c r="J31" s="167"/>
      <c r="K31" s="167"/>
      <c r="L31" s="611" t="s">
        <v>70</v>
      </c>
    </row>
    <row r="32" spans="1:15" ht="21.75">
      <c r="A32" s="629" t="s">
        <v>10</v>
      </c>
      <c r="B32" s="630" t="s">
        <v>74</v>
      </c>
      <c r="C32" s="611"/>
      <c r="D32" s="611"/>
      <c r="E32" s="167"/>
      <c r="F32" s="167"/>
      <c r="G32" s="167"/>
      <c r="H32" s="167"/>
      <c r="I32" s="167"/>
      <c r="J32" s="167"/>
      <c r="K32" s="167"/>
      <c r="L32" s="70"/>
      <c r="N32" s="38"/>
      <c r="O32" s="5"/>
    </row>
    <row r="33" spans="1:15" ht="21.75">
      <c r="A33" s="630" t="s">
        <v>1</v>
      </c>
      <c r="B33" s="630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N33" s="33"/>
      <c r="O33" s="5"/>
    </row>
    <row r="34" spans="1:15" ht="21.75">
      <c r="A34" s="631" t="s">
        <v>83</v>
      </c>
      <c r="B34" s="632"/>
      <c r="C34" s="633"/>
      <c r="D34" s="167"/>
      <c r="E34" s="167"/>
      <c r="F34" s="167"/>
      <c r="G34" s="167"/>
      <c r="H34" s="167"/>
      <c r="I34" s="167"/>
      <c r="J34" s="167"/>
      <c r="K34" s="167"/>
      <c r="L34" s="167"/>
      <c r="N34" s="33"/>
      <c r="O34" s="5"/>
    </row>
    <row r="35" spans="1:15" ht="21" customHeight="1">
      <c r="A35" s="527"/>
      <c r="B35" s="528"/>
      <c r="C35" s="529"/>
      <c r="D35" s="530" t="s">
        <v>29</v>
      </c>
      <c r="E35" s="931" t="s">
        <v>30</v>
      </c>
      <c r="F35" s="932"/>
      <c r="G35" s="932"/>
      <c r="H35" s="932"/>
      <c r="I35" s="933"/>
      <c r="J35" s="530" t="s">
        <v>42</v>
      </c>
      <c r="K35" s="530" t="s">
        <v>31</v>
      </c>
      <c r="L35" s="531" t="s">
        <v>41</v>
      </c>
      <c r="N35" s="38"/>
      <c r="O35" s="5"/>
    </row>
    <row r="36" spans="1:15" ht="21" customHeight="1">
      <c r="A36" s="532" t="s">
        <v>27</v>
      </c>
      <c r="B36" s="533" t="s">
        <v>39</v>
      </c>
      <c r="C36" s="534" t="s">
        <v>28</v>
      </c>
      <c r="D36" s="533" t="s">
        <v>40</v>
      </c>
      <c r="E36" s="526">
        <v>2561</v>
      </c>
      <c r="F36" s="530">
        <v>2562</v>
      </c>
      <c r="G36" s="526">
        <v>2563</v>
      </c>
      <c r="H36" s="530">
        <v>2564</v>
      </c>
      <c r="I36" s="503">
        <v>2565</v>
      </c>
      <c r="J36" s="533" t="s">
        <v>43</v>
      </c>
      <c r="K36" s="533" t="s">
        <v>32</v>
      </c>
      <c r="L36" s="535" t="s">
        <v>11</v>
      </c>
      <c r="N36" s="38"/>
      <c r="O36" s="5"/>
    </row>
    <row r="37" spans="1:15" ht="21" customHeight="1">
      <c r="A37" s="536"/>
      <c r="B37" s="537"/>
      <c r="C37" s="423"/>
      <c r="D37" s="537"/>
      <c r="E37" s="549" t="s">
        <v>25</v>
      </c>
      <c r="F37" s="550" t="s">
        <v>25</v>
      </c>
      <c r="G37" s="549" t="s">
        <v>25</v>
      </c>
      <c r="H37" s="550" t="s">
        <v>25</v>
      </c>
      <c r="I37" s="513" t="s">
        <v>25</v>
      </c>
      <c r="J37" s="550"/>
      <c r="K37" s="537"/>
      <c r="L37" s="538"/>
      <c r="N37" s="5"/>
      <c r="O37" s="5"/>
    </row>
    <row r="38" spans="1:15" ht="21" customHeight="1">
      <c r="A38" s="519"/>
      <c r="B38" s="101"/>
      <c r="C38" s="324"/>
      <c r="D38" s="317" t="s">
        <v>298</v>
      </c>
      <c r="E38" s="96"/>
      <c r="F38" s="101"/>
      <c r="G38" s="96"/>
      <c r="H38" s="101"/>
      <c r="I38" s="101"/>
      <c r="J38" s="180"/>
      <c r="K38" s="250"/>
      <c r="L38" s="576"/>
      <c r="N38" s="5"/>
      <c r="O38" s="5"/>
    </row>
    <row r="39" spans="1:15" ht="21" customHeight="1">
      <c r="A39" s="523"/>
      <c r="B39" s="101"/>
      <c r="C39" s="250" t="s">
        <v>212</v>
      </c>
      <c r="D39" s="140" t="s">
        <v>297</v>
      </c>
      <c r="E39" s="539" t="s">
        <v>10</v>
      </c>
      <c r="F39" s="368" t="s">
        <v>10</v>
      </c>
      <c r="G39" s="368" t="s">
        <v>10</v>
      </c>
      <c r="H39" s="368" t="s">
        <v>10</v>
      </c>
      <c r="I39" s="626">
        <v>22000</v>
      </c>
      <c r="J39" s="161" t="s">
        <v>49</v>
      </c>
      <c r="K39" s="217" t="s">
        <v>226</v>
      </c>
      <c r="L39" s="143" t="s">
        <v>13</v>
      </c>
      <c r="N39" s="5"/>
      <c r="O39" s="5"/>
    </row>
    <row r="40" spans="1:15" ht="21" customHeight="1">
      <c r="A40" s="523"/>
      <c r="B40" s="101"/>
      <c r="C40" s="167" t="s">
        <v>223</v>
      </c>
      <c r="D40" s="101" t="s">
        <v>255</v>
      </c>
      <c r="E40" s="327"/>
      <c r="F40" s="208"/>
      <c r="G40" s="208"/>
      <c r="H40" s="208"/>
      <c r="I40" s="208"/>
      <c r="J40" s="161" t="s">
        <v>108</v>
      </c>
      <c r="K40" s="102" t="s">
        <v>243</v>
      </c>
      <c r="L40" s="143"/>
      <c r="N40" s="5"/>
      <c r="O40" s="5"/>
    </row>
    <row r="41" spans="1:15" ht="21" customHeight="1">
      <c r="A41" s="523"/>
      <c r="B41" s="101"/>
      <c r="C41" s="101" t="s">
        <v>224</v>
      </c>
      <c r="D41" s="146" t="s">
        <v>205</v>
      </c>
      <c r="E41" s="327"/>
      <c r="F41" s="208"/>
      <c r="G41" s="327"/>
      <c r="H41" s="208"/>
      <c r="I41" s="208"/>
      <c r="J41" s="180"/>
      <c r="K41" s="102" t="s">
        <v>244</v>
      </c>
      <c r="L41" s="576"/>
      <c r="N41" s="5"/>
      <c r="O41" s="5"/>
    </row>
    <row r="42" spans="1:15" ht="21" customHeight="1">
      <c r="A42" s="523"/>
      <c r="B42" s="101"/>
      <c r="C42" s="167" t="s">
        <v>225</v>
      </c>
      <c r="D42" s="332"/>
      <c r="E42" s="101"/>
      <c r="F42" s="101"/>
      <c r="G42" s="187"/>
      <c r="H42" s="101"/>
      <c r="I42" s="101"/>
      <c r="J42" s="180"/>
      <c r="K42" s="101" t="s">
        <v>245</v>
      </c>
      <c r="L42" s="101"/>
      <c r="N42" s="5"/>
      <c r="O42" s="5"/>
    </row>
    <row r="43" spans="1:15" ht="21" customHeight="1">
      <c r="A43" s="333"/>
      <c r="B43" s="101"/>
      <c r="C43" s="101"/>
      <c r="D43" s="102"/>
      <c r="E43" s="331"/>
      <c r="F43" s="331"/>
      <c r="G43" s="331"/>
      <c r="H43" s="331"/>
      <c r="I43" s="331"/>
      <c r="J43" s="331"/>
      <c r="K43" s="102" t="s">
        <v>220</v>
      </c>
      <c r="L43" s="22"/>
      <c r="N43" s="5"/>
      <c r="O43" s="5"/>
    </row>
    <row r="44" spans="1:15" ht="21" customHeight="1">
      <c r="A44" s="333"/>
      <c r="B44" s="101"/>
      <c r="C44" s="332"/>
      <c r="D44" s="317" t="s">
        <v>90</v>
      </c>
      <c r="E44" s="332"/>
      <c r="F44" s="332"/>
      <c r="G44" s="332"/>
      <c r="H44" s="332"/>
      <c r="I44" s="332"/>
      <c r="J44" s="332"/>
      <c r="K44" s="332"/>
      <c r="L44" s="332"/>
      <c r="N44" s="5"/>
      <c r="O44" s="5"/>
    </row>
    <row r="45" spans="1:15" ht="21" customHeight="1">
      <c r="A45" s="346"/>
      <c r="B45" s="101"/>
      <c r="C45" s="250" t="s">
        <v>212</v>
      </c>
      <c r="D45" s="140" t="s">
        <v>299</v>
      </c>
      <c r="E45" s="539" t="s">
        <v>10</v>
      </c>
      <c r="F45" s="368" t="s">
        <v>10</v>
      </c>
      <c r="G45" s="368" t="s">
        <v>10</v>
      </c>
      <c r="H45" s="368" t="s">
        <v>10</v>
      </c>
      <c r="I45" s="326">
        <v>4500</v>
      </c>
      <c r="J45" s="161" t="s">
        <v>49</v>
      </c>
      <c r="K45" s="217" t="s">
        <v>305</v>
      </c>
      <c r="L45" s="143" t="s">
        <v>13</v>
      </c>
      <c r="N45" s="33"/>
      <c r="O45" s="5"/>
    </row>
    <row r="46" spans="1:12" ht="21" customHeight="1">
      <c r="A46" s="346"/>
      <c r="B46" s="101"/>
      <c r="C46" s="167" t="s">
        <v>223</v>
      </c>
      <c r="D46" s="101" t="s">
        <v>300</v>
      </c>
      <c r="E46" s="327"/>
      <c r="F46" s="208"/>
      <c r="G46" s="327"/>
      <c r="H46" s="208"/>
      <c r="I46" s="327"/>
      <c r="J46" s="161" t="s">
        <v>108</v>
      </c>
      <c r="K46" s="102" t="s">
        <v>306</v>
      </c>
      <c r="L46" s="576"/>
    </row>
    <row r="47" spans="1:12" ht="21" customHeight="1">
      <c r="A47" s="532"/>
      <c r="B47" s="681"/>
      <c r="C47" s="101" t="s">
        <v>224</v>
      </c>
      <c r="D47" s="146" t="s">
        <v>301</v>
      </c>
      <c r="E47" s="327"/>
      <c r="F47" s="208"/>
      <c r="G47" s="327"/>
      <c r="H47" s="208"/>
      <c r="I47" s="327"/>
      <c r="J47" s="161"/>
      <c r="K47" s="101" t="s">
        <v>245</v>
      </c>
      <c r="L47" s="893"/>
    </row>
    <row r="48" spans="1:12" ht="21" customHeight="1">
      <c r="A48" s="346"/>
      <c r="B48" s="101"/>
      <c r="C48" s="167" t="s">
        <v>225</v>
      </c>
      <c r="D48" s="140" t="s">
        <v>302</v>
      </c>
      <c r="E48" s="539" t="s">
        <v>10</v>
      </c>
      <c r="F48" s="368" t="s">
        <v>10</v>
      </c>
      <c r="G48" s="368" t="s">
        <v>10</v>
      </c>
      <c r="H48" s="368" t="s">
        <v>10</v>
      </c>
      <c r="I48" s="626">
        <v>5000</v>
      </c>
      <c r="J48" s="161" t="s">
        <v>49</v>
      </c>
      <c r="K48" s="102" t="s">
        <v>220</v>
      </c>
      <c r="L48" s="143" t="s">
        <v>13</v>
      </c>
    </row>
    <row r="49" spans="1:12" ht="21" customHeight="1">
      <c r="A49" s="346"/>
      <c r="B49" s="101"/>
      <c r="C49" s="324"/>
      <c r="D49" s="146" t="s">
        <v>303</v>
      </c>
      <c r="E49" s="327"/>
      <c r="F49" s="208"/>
      <c r="G49" s="326"/>
      <c r="H49" s="208"/>
      <c r="I49" s="208"/>
      <c r="J49" s="161" t="s">
        <v>108</v>
      </c>
      <c r="K49" s="361"/>
      <c r="L49" s="143"/>
    </row>
    <row r="50" spans="1:12" ht="21" customHeight="1">
      <c r="A50" s="333"/>
      <c r="B50" s="101"/>
      <c r="C50" s="324"/>
      <c r="D50" s="102" t="s">
        <v>6</v>
      </c>
      <c r="E50" s="96"/>
      <c r="F50" s="101"/>
      <c r="G50" s="96"/>
      <c r="H50" s="101"/>
      <c r="I50" s="101"/>
      <c r="J50" s="180"/>
      <c r="K50" s="102"/>
      <c r="L50" s="576"/>
    </row>
    <row r="51" spans="1:12" ht="21" customHeight="1">
      <c r="A51" s="369"/>
      <c r="B51" s="369"/>
      <c r="C51" s="614"/>
      <c r="D51" s="614"/>
      <c r="E51" s="614"/>
      <c r="F51" s="614"/>
      <c r="G51" s="614"/>
      <c r="H51" s="614"/>
      <c r="I51" s="894"/>
      <c r="J51" s="895"/>
      <c r="K51" s="426"/>
      <c r="L51" s="896"/>
    </row>
    <row r="52" spans="1:12" ht="21" customHeight="1">
      <c r="A52" s="348"/>
      <c r="B52" s="96"/>
      <c r="C52" s="217"/>
      <c r="D52" s="250"/>
      <c r="E52" s="539"/>
      <c r="F52" s="539"/>
      <c r="G52" s="327"/>
      <c r="H52" s="327"/>
      <c r="I52" s="327"/>
      <c r="J52" s="207"/>
      <c r="K52" s="217"/>
      <c r="L52" s="864" t="s">
        <v>513</v>
      </c>
    </row>
    <row r="53" spans="1:14" ht="23.25">
      <c r="A53" s="56"/>
      <c r="B53" s="23"/>
      <c r="C53" s="94"/>
      <c r="D53" s="38"/>
      <c r="E53" s="59"/>
      <c r="F53" s="59"/>
      <c r="G53" s="65"/>
      <c r="H53" s="65"/>
      <c r="I53" s="320"/>
      <c r="J53" s="107"/>
      <c r="K53" s="38"/>
      <c r="L53" s="99"/>
      <c r="N53" s="156"/>
    </row>
    <row r="54" spans="1:14" ht="23.25">
      <c r="A54" s="56"/>
      <c r="B54" s="23"/>
      <c r="C54" s="94"/>
      <c r="D54" s="38"/>
      <c r="E54" s="59"/>
      <c r="F54" s="59"/>
      <c r="G54" s="65"/>
      <c r="H54" s="65"/>
      <c r="I54" s="320"/>
      <c r="J54" s="107"/>
      <c r="K54" s="38"/>
      <c r="L54" s="99"/>
      <c r="N54" s="156"/>
    </row>
    <row r="55" spans="1:14" ht="23.25">
      <c r="A55" s="56"/>
      <c r="B55" s="23"/>
      <c r="C55" s="94"/>
      <c r="D55" s="38"/>
      <c r="E55" s="59"/>
      <c r="F55" s="59"/>
      <c r="G55" s="65"/>
      <c r="H55" s="65"/>
      <c r="I55" s="320"/>
      <c r="J55" s="107"/>
      <c r="K55" s="38"/>
      <c r="L55" s="99"/>
      <c r="N55" s="156"/>
    </row>
    <row r="56" spans="1:12" ht="21.75">
      <c r="A56" s="611" t="s">
        <v>73</v>
      </c>
      <c r="B56" s="611"/>
      <c r="C56" s="167"/>
      <c r="D56" s="167"/>
      <c r="E56" s="167"/>
      <c r="F56" s="167"/>
      <c r="G56" s="167"/>
      <c r="H56" s="167"/>
      <c r="I56" s="167"/>
      <c r="J56" s="167"/>
      <c r="K56" s="167"/>
      <c r="L56" s="611" t="s">
        <v>70</v>
      </c>
    </row>
    <row r="57" spans="1:12" ht="21.75">
      <c r="A57" s="629" t="s">
        <v>10</v>
      </c>
      <c r="B57" s="630" t="s">
        <v>74</v>
      </c>
      <c r="C57" s="611"/>
      <c r="D57" s="611"/>
      <c r="E57" s="167"/>
      <c r="F57" s="167"/>
      <c r="G57" s="167"/>
      <c r="H57" s="167"/>
      <c r="I57" s="167"/>
      <c r="J57" s="167"/>
      <c r="K57" s="167"/>
      <c r="L57" s="70"/>
    </row>
    <row r="58" spans="1:12" ht="21.75">
      <c r="A58" s="630" t="s">
        <v>1</v>
      </c>
      <c r="B58" s="630"/>
      <c r="C58" s="167"/>
      <c r="D58" s="167"/>
      <c r="E58" s="167"/>
      <c r="F58" s="167"/>
      <c r="G58" s="167"/>
      <c r="H58" s="167"/>
      <c r="I58" s="167"/>
      <c r="J58" s="167"/>
      <c r="K58" s="167"/>
      <c r="L58" s="167"/>
    </row>
    <row r="59" spans="1:12" ht="21.75">
      <c r="A59" s="631" t="s">
        <v>83</v>
      </c>
      <c r="B59" s="632"/>
      <c r="C59" s="633"/>
      <c r="D59" s="167"/>
      <c r="E59" s="167"/>
      <c r="F59" s="167"/>
      <c r="G59" s="167"/>
      <c r="H59" s="167"/>
      <c r="I59" s="167"/>
      <c r="J59" s="167"/>
      <c r="K59" s="167"/>
      <c r="L59" s="167"/>
    </row>
    <row r="60" spans="1:12" ht="21.75">
      <c r="A60" s="527"/>
      <c r="B60" s="528"/>
      <c r="C60" s="529"/>
      <c r="D60" s="530" t="s">
        <v>29</v>
      </c>
      <c r="E60" s="931" t="s">
        <v>30</v>
      </c>
      <c r="F60" s="932"/>
      <c r="G60" s="932"/>
      <c r="H60" s="932"/>
      <c r="I60" s="933"/>
      <c r="J60" s="530" t="s">
        <v>42</v>
      </c>
      <c r="K60" s="530" t="s">
        <v>31</v>
      </c>
      <c r="L60" s="531" t="s">
        <v>41</v>
      </c>
    </row>
    <row r="61" spans="1:12" ht="21.75">
      <c r="A61" s="532" t="s">
        <v>27</v>
      </c>
      <c r="B61" s="533" t="s">
        <v>39</v>
      </c>
      <c r="C61" s="534" t="s">
        <v>28</v>
      </c>
      <c r="D61" s="533" t="s">
        <v>40</v>
      </c>
      <c r="E61" s="526">
        <v>2561</v>
      </c>
      <c r="F61" s="530">
        <v>2562</v>
      </c>
      <c r="G61" s="526">
        <v>2563</v>
      </c>
      <c r="H61" s="530">
        <v>2564</v>
      </c>
      <c r="I61" s="503">
        <v>2565</v>
      </c>
      <c r="J61" s="533" t="s">
        <v>43</v>
      </c>
      <c r="K61" s="533" t="s">
        <v>32</v>
      </c>
      <c r="L61" s="535" t="s">
        <v>11</v>
      </c>
    </row>
    <row r="62" spans="1:12" ht="21.75">
      <c r="A62" s="536"/>
      <c r="B62" s="537"/>
      <c r="C62" s="423"/>
      <c r="D62" s="537"/>
      <c r="E62" s="549" t="s">
        <v>25</v>
      </c>
      <c r="F62" s="550" t="s">
        <v>25</v>
      </c>
      <c r="G62" s="549" t="s">
        <v>25</v>
      </c>
      <c r="H62" s="550" t="s">
        <v>25</v>
      </c>
      <c r="I62" s="513" t="s">
        <v>25</v>
      </c>
      <c r="J62" s="550"/>
      <c r="K62" s="537"/>
      <c r="L62" s="538"/>
    </row>
    <row r="63" spans="1:12" ht="21.75">
      <c r="A63" s="343">
        <v>2</v>
      </c>
      <c r="B63" s="170" t="s">
        <v>470</v>
      </c>
      <c r="C63" s="574" t="s">
        <v>515</v>
      </c>
      <c r="D63" s="574" t="s">
        <v>0</v>
      </c>
      <c r="E63" s="614" t="s">
        <v>10</v>
      </c>
      <c r="F63" s="615" t="s">
        <v>10</v>
      </c>
      <c r="G63" s="615" t="s">
        <v>10</v>
      </c>
      <c r="H63" s="615" t="s">
        <v>10</v>
      </c>
      <c r="I63" s="617">
        <v>15000</v>
      </c>
      <c r="J63" s="427" t="s">
        <v>49</v>
      </c>
      <c r="K63" s="618" t="s">
        <v>521</v>
      </c>
      <c r="L63" s="575" t="s">
        <v>13</v>
      </c>
    </row>
    <row r="64" spans="1:12" ht="21.75">
      <c r="A64" s="346"/>
      <c r="B64" s="101" t="s">
        <v>471</v>
      </c>
      <c r="C64" s="140" t="s">
        <v>520</v>
      </c>
      <c r="D64" s="140" t="s">
        <v>524</v>
      </c>
      <c r="E64" s="327"/>
      <c r="F64" s="208"/>
      <c r="G64" s="327"/>
      <c r="H64" s="208"/>
      <c r="I64" s="208"/>
      <c r="J64" s="161" t="s">
        <v>121</v>
      </c>
      <c r="K64" s="102" t="s">
        <v>520</v>
      </c>
      <c r="L64" s="488"/>
    </row>
    <row r="65" spans="1:12" ht="21.75">
      <c r="A65" s="346"/>
      <c r="B65" s="101" t="s">
        <v>472</v>
      </c>
      <c r="C65" s="102" t="s">
        <v>15</v>
      </c>
      <c r="D65" s="102" t="s">
        <v>525</v>
      </c>
      <c r="E65" s="327"/>
      <c r="F65" s="208"/>
      <c r="G65" s="208"/>
      <c r="H65" s="208"/>
      <c r="I65" s="208"/>
      <c r="J65" s="543" t="s">
        <v>116</v>
      </c>
      <c r="K65" s="102" t="s">
        <v>15</v>
      </c>
      <c r="L65" s="544"/>
    </row>
    <row r="66" spans="1:12" ht="21.75">
      <c r="A66" s="333"/>
      <c r="B66" s="167" t="s">
        <v>50</v>
      </c>
      <c r="C66" s="101" t="s">
        <v>516</v>
      </c>
      <c r="D66" s="101" t="s">
        <v>210</v>
      </c>
      <c r="E66" s="327"/>
      <c r="F66" s="208"/>
      <c r="G66" s="327"/>
      <c r="H66" s="208"/>
      <c r="I66" s="208"/>
      <c r="J66" s="161" t="s">
        <v>47</v>
      </c>
      <c r="K66" s="541" t="s">
        <v>522</v>
      </c>
      <c r="L66" s="143"/>
    </row>
    <row r="67" spans="1:12" ht="21.75">
      <c r="A67" s="523"/>
      <c r="B67" s="101" t="s">
        <v>15</v>
      </c>
      <c r="C67" s="101" t="s">
        <v>517</v>
      </c>
      <c r="D67" s="101" t="s">
        <v>7</v>
      </c>
      <c r="E67" s="331"/>
      <c r="F67" s="331"/>
      <c r="G67" s="331"/>
      <c r="H67" s="331"/>
      <c r="I67" s="331"/>
      <c r="J67" s="331"/>
      <c r="K67" s="102" t="s">
        <v>523</v>
      </c>
      <c r="L67" s="22"/>
    </row>
    <row r="68" spans="1:12" ht="21.75">
      <c r="A68" s="523"/>
      <c r="B68" s="101"/>
      <c r="C68" s="81" t="s">
        <v>518</v>
      </c>
      <c r="D68" s="81"/>
      <c r="E68" s="476"/>
      <c r="F68" s="331"/>
      <c r="G68" s="331"/>
      <c r="H68" s="331"/>
      <c r="I68" s="331"/>
      <c r="J68" s="331"/>
      <c r="K68" s="102" t="s">
        <v>471</v>
      </c>
      <c r="L68" s="22"/>
    </row>
    <row r="69" spans="1:12" ht="21.75">
      <c r="A69" s="333"/>
      <c r="B69" s="101"/>
      <c r="C69" s="101" t="s">
        <v>519</v>
      </c>
      <c r="D69" s="101"/>
      <c r="E69" s="208"/>
      <c r="F69" s="208"/>
      <c r="G69" s="208"/>
      <c r="H69" s="208"/>
      <c r="I69" s="634"/>
      <c r="J69" s="635"/>
      <c r="K69" s="81" t="s">
        <v>518</v>
      </c>
      <c r="L69" s="101"/>
    </row>
    <row r="70" spans="1:12" ht="21.75">
      <c r="A70" s="333"/>
      <c r="B70" s="101"/>
      <c r="C70" s="862"/>
      <c r="D70" s="101"/>
      <c r="E70" s="326"/>
      <c r="F70" s="208"/>
      <c r="G70" s="208"/>
      <c r="H70" s="208"/>
      <c r="I70" s="634"/>
      <c r="J70" s="635"/>
      <c r="K70" s="101" t="s">
        <v>519</v>
      </c>
      <c r="L70" s="101"/>
    </row>
    <row r="71" spans="1:12" ht="21.75">
      <c r="A71" s="897" t="s">
        <v>12</v>
      </c>
      <c r="B71" s="898" t="s">
        <v>232</v>
      </c>
      <c r="C71" s="899" t="s">
        <v>10</v>
      </c>
      <c r="D71" s="900" t="s">
        <v>10</v>
      </c>
      <c r="E71" s="901" t="s">
        <v>10</v>
      </c>
      <c r="F71" s="902" t="s">
        <v>10</v>
      </c>
      <c r="G71" s="902" t="s">
        <v>10</v>
      </c>
      <c r="H71" s="902" t="s">
        <v>10</v>
      </c>
      <c r="I71" s="903">
        <f>SUM(I20+I39+I45+I48+I63)</f>
        <v>61500</v>
      </c>
      <c r="J71" s="548"/>
      <c r="K71" s="623"/>
      <c r="L71" s="178"/>
    </row>
    <row r="72" spans="1:12" ht="21.75">
      <c r="A72" s="369"/>
      <c r="B72" s="344"/>
      <c r="C72" s="426"/>
      <c r="D72" s="426"/>
      <c r="E72" s="616"/>
      <c r="F72" s="616"/>
      <c r="G72" s="616"/>
      <c r="H72" s="616"/>
      <c r="I72" s="616"/>
      <c r="J72" s="895"/>
      <c r="K72" s="426"/>
      <c r="L72" s="904"/>
    </row>
    <row r="73" spans="1:12" ht="21.75">
      <c r="A73" s="348"/>
      <c r="B73" s="96"/>
      <c r="C73" s="250"/>
      <c r="D73" s="250"/>
      <c r="E73" s="891"/>
      <c r="F73" s="891"/>
      <c r="G73" s="891"/>
      <c r="H73" s="891"/>
      <c r="I73" s="891"/>
      <c r="J73" s="891"/>
      <c r="K73" s="250"/>
      <c r="L73" s="153"/>
    </row>
    <row r="74" spans="1:12" ht="21.75">
      <c r="A74" s="361"/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</row>
    <row r="75" spans="1:12" ht="21.75">
      <c r="A75" s="361"/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1"/>
    </row>
    <row r="76" spans="1:12" ht="21.75">
      <c r="A76" s="361"/>
      <c r="B76" s="361"/>
      <c r="C76" s="361"/>
      <c r="D76" s="361"/>
      <c r="E76" s="361"/>
      <c r="F76" s="361"/>
      <c r="G76" s="361"/>
      <c r="H76" s="361"/>
      <c r="I76" s="361"/>
      <c r="J76" s="361"/>
      <c r="K76" s="361"/>
      <c r="L76" s="361"/>
    </row>
    <row r="77" spans="1:12" ht="21.75">
      <c r="A77" s="361"/>
      <c r="B77" s="361"/>
      <c r="C77" s="361"/>
      <c r="D77" s="361"/>
      <c r="E77" s="361"/>
      <c r="F77" s="361"/>
      <c r="G77" s="361"/>
      <c r="H77" s="361"/>
      <c r="I77" s="361"/>
      <c r="J77" s="361"/>
      <c r="K77" s="361"/>
      <c r="L77" s="2"/>
    </row>
    <row r="78" spans="1:12" ht="21.75">
      <c r="A78" s="361"/>
      <c r="B78" s="361"/>
      <c r="C78" s="361"/>
      <c r="D78" s="361"/>
      <c r="E78" s="361"/>
      <c r="F78" s="361"/>
      <c r="G78" s="361"/>
      <c r="H78" s="361"/>
      <c r="I78" s="361"/>
      <c r="J78" s="361"/>
      <c r="K78" s="361"/>
      <c r="L78" s="864" t="s">
        <v>514</v>
      </c>
    </row>
  </sheetData>
  <sheetProtection/>
  <mergeCells count="6">
    <mergeCell ref="A5:K5"/>
    <mergeCell ref="A6:K6"/>
    <mergeCell ref="A7:K7"/>
    <mergeCell ref="E35:I35"/>
    <mergeCell ref="E12:I12"/>
    <mergeCell ref="E60:I60"/>
  </mergeCells>
  <printOptions/>
  <pageMargins left="0.23" right="0.17" top="0.43" bottom="0.4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50">
      <selection activeCell="P71" sqref="P71"/>
    </sheetView>
  </sheetViews>
  <sheetFormatPr defaultColWidth="9.140625" defaultRowHeight="21.75"/>
  <cols>
    <col min="1" max="1" width="4.421875" style="0" customWidth="1"/>
    <col min="2" max="2" width="23.28125" style="0" customWidth="1"/>
    <col min="3" max="3" width="20.28125" style="0" customWidth="1"/>
    <col min="4" max="4" width="23.140625" style="0" customWidth="1"/>
    <col min="5" max="6" width="9.00390625" style="0" customWidth="1"/>
    <col min="7" max="9" width="9.7109375" style="0" customWidth="1"/>
    <col min="10" max="10" width="11.28125" style="0" customWidth="1"/>
    <col min="11" max="11" width="17.8515625" style="0" customWidth="1"/>
    <col min="12" max="12" width="10.57421875" style="0" customWidth="1"/>
    <col min="13" max="13" width="10.00390625" style="0" bestFit="1" customWidth="1"/>
  </cols>
  <sheetData>
    <row r="1" spans="1:12" ht="21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1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92.25">
      <c r="A5" s="937" t="s">
        <v>70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</row>
    <row r="6" spans="1:12" ht="21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1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1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21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60.75">
      <c r="A10" s="938" t="s">
        <v>78</v>
      </c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8"/>
    </row>
    <row r="11" spans="1:12" ht="60.7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</row>
    <row r="12" spans="1:12" ht="60.7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</row>
    <row r="13" spans="1:12" ht="60.7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12" ht="30.7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1:12" ht="20.2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2" ht="20.25" customHeight="1">
      <c r="A16" s="612"/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</row>
    <row r="17" spans="1:12" ht="20.25" customHeight="1">
      <c r="A17" s="612"/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</row>
    <row r="18" spans="1:12" ht="20.25" customHeight="1">
      <c r="A18" s="612"/>
      <c r="B18" s="612"/>
      <c r="C18" s="612"/>
      <c r="D18" s="612"/>
      <c r="E18" s="612"/>
      <c r="F18" s="612"/>
      <c r="G18" s="612"/>
      <c r="H18" s="612"/>
      <c r="I18" s="612"/>
      <c r="J18" s="612"/>
      <c r="K18" s="612"/>
      <c r="L18" s="612"/>
    </row>
    <row r="19" spans="1:12" ht="21.75" customHeight="1">
      <c r="A19" s="952" t="s">
        <v>26</v>
      </c>
      <c r="B19" s="952"/>
      <c r="C19" s="952"/>
      <c r="D19" s="952"/>
      <c r="E19" s="952"/>
      <c r="F19" s="952"/>
      <c r="G19" s="952"/>
      <c r="H19" s="952"/>
      <c r="I19" s="952"/>
      <c r="J19" s="952"/>
      <c r="K19" s="952"/>
      <c r="L19" s="552" t="s">
        <v>70</v>
      </c>
    </row>
    <row r="20" spans="1:12" ht="21.75" customHeight="1">
      <c r="A20" s="952" t="s">
        <v>410</v>
      </c>
      <c r="B20" s="952"/>
      <c r="C20" s="952"/>
      <c r="D20" s="952"/>
      <c r="E20" s="952"/>
      <c r="F20" s="952"/>
      <c r="G20" s="952"/>
      <c r="H20" s="952"/>
      <c r="I20" s="952"/>
      <c r="J20" s="952"/>
      <c r="K20" s="952"/>
      <c r="L20" s="266"/>
    </row>
    <row r="21" spans="1:12" ht="21.75" customHeight="1">
      <c r="A21" s="952" t="s">
        <v>33</v>
      </c>
      <c r="B21" s="952"/>
      <c r="C21" s="952"/>
      <c r="D21" s="952"/>
      <c r="E21" s="952"/>
      <c r="F21" s="952"/>
      <c r="G21" s="952"/>
      <c r="H21" s="952"/>
      <c r="I21" s="952"/>
      <c r="J21" s="952"/>
      <c r="K21" s="952"/>
      <c r="L21" s="636"/>
    </row>
    <row r="22" spans="1:12" ht="21.75" customHeight="1">
      <c r="A22" s="494" t="s">
        <v>73</v>
      </c>
      <c r="B22" s="494"/>
      <c r="C22" s="495"/>
      <c r="D22" s="495"/>
      <c r="E22" s="495"/>
      <c r="F22" s="495"/>
      <c r="G22" s="495"/>
      <c r="H22" s="495"/>
      <c r="I22" s="495"/>
      <c r="J22" s="495"/>
      <c r="K22" s="361"/>
      <c r="L22" s="377"/>
    </row>
    <row r="23" spans="1:12" ht="21.75" customHeight="1">
      <c r="A23" s="378" t="s">
        <v>10</v>
      </c>
      <c r="B23" s="379" t="s">
        <v>79</v>
      </c>
      <c r="C23" s="377"/>
      <c r="D23" s="377"/>
      <c r="E23" s="377"/>
      <c r="F23" s="377"/>
      <c r="G23" s="335"/>
      <c r="H23" s="335"/>
      <c r="I23" s="335"/>
      <c r="J23" s="495"/>
      <c r="K23" s="494"/>
      <c r="L23" s="361"/>
    </row>
    <row r="24" spans="1:12" ht="21.75" customHeight="1">
      <c r="A24" s="379" t="s">
        <v>9</v>
      </c>
      <c r="B24" s="379"/>
      <c r="C24" s="335"/>
      <c r="D24" s="335"/>
      <c r="E24" s="335"/>
      <c r="F24" s="335"/>
      <c r="G24" s="335"/>
      <c r="H24" s="335"/>
      <c r="I24" s="335"/>
      <c r="J24" s="335"/>
      <c r="K24" s="335"/>
      <c r="L24" s="361"/>
    </row>
    <row r="25" spans="1:12" ht="21.75" customHeight="1">
      <c r="A25" s="381" t="s">
        <v>81</v>
      </c>
      <c r="B25" s="382"/>
      <c r="C25" s="880"/>
      <c r="D25" s="880"/>
      <c r="E25" s="335"/>
      <c r="F25" s="335"/>
      <c r="G25" s="335"/>
      <c r="H25" s="335"/>
      <c r="I25" s="335"/>
      <c r="J25" s="335"/>
      <c r="K25" s="335"/>
      <c r="L25" s="361"/>
    </row>
    <row r="26" spans="1:12" ht="21.75" customHeight="1">
      <c r="A26" s="527"/>
      <c r="B26" s="528"/>
      <c r="C26" s="529"/>
      <c r="D26" s="530" t="s">
        <v>29</v>
      </c>
      <c r="E26" s="931" t="s">
        <v>30</v>
      </c>
      <c r="F26" s="932"/>
      <c r="G26" s="932"/>
      <c r="H26" s="932"/>
      <c r="I26" s="933"/>
      <c r="J26" s="530" t="s">
        <v>42</v>
      </c>
      <c r="K26" s="531" t="s">
        <v>31</v>
      </c>
      <c r="L26" s="531" t="s">
        <v>41</v>
      </c>
    </row>
    <row r="27" spans="1:12" ht="21.75" customHeight="1">
      <c r="A27" s="532" t="s">
        <v>27</v>
      </c>
      <c r="B27" s="533" t="s">
        <v>39</v>
      </c>
      <c r="C27" s="534" t="s">
        <v>28</v>
      </c>
      <c r="D27" s="533" t="s">
        <v>40</v>
      </c>
      <c r="E27" s="526">
        <v>2561</v>
      </c>
      <c r="F27" s="530">
        <v>2562</v>
      </c>
      <c r="G27" s="526">
        <v>2563</v>
      </c>
      <c r="H27" s="530">
        <v>2564</v>
      </c>
      <c r="I27" s="530">
        <v>2565</v>
      </c>
      <c r="J27" s="533" t="s">
        <v>43</v>
      </c>
      <c r="K27" s="535" t="s">
        <v>32</v>
      </c>
      <c r="L27" s="535" t="s">
        <v>11</v>
      </c>
    </row>
    <row r="28" spans="1:12" ht="21.75" customHeight="1">
      <c r="A28" s="536"/>
      <c r="B28" s="537"/>
      <c r="C28" s="423"/>
      <c r="D28" s="537"/>
      <c r="E28" s="549" t="s">
        <v>25</v>
      </c>
      <c r="F28" s="550" t="s">
        <v>25</v>
      </c>
      <c r="G28" s="549" t="s">
        <v>25</v>
      </c>
      <c r="H28" s="550" t="s">
        <v>25</v>
      </c>
      <c r="I28" s="550" t="s">
        <v>25</v>
      </c>
      <c r="J28" s="550"/>
      <c r="K28" s="613"/>
      <c r="L28" s="538"/>
    </row>
    <row r="29" spans="1:12" ht="21.75" customHeight="1">
      <c r="A29" s="881">
        <v>1</v>
      </c>
      <c r="B29" s="807" t="s">
        <v>61</v>
      </c>
      <c r="C29" s="651" t="s">
        <v>268</v>
      </c>
      <c r="D29" s="805" t="s">
        <v>132</v>
      </c>
      <c r="E29" s="809" t="s">
        <v>10</v>
      </c>
      <c r="F29" s="810" t="s">
        <v>10</v>
      </c>
      <c r="G29" s="811" t="s">
        <v>10</v>
      </c>
      <c r="H29" s="811" t="s">
        <v>10</v>
      </c>
      <c r="I29" s="812">
        <v>15000</v>
      </c>
      <c r="J29" s="813" t="s">
        <v>49</v>
      </c>
      <c r="K29" s="814" t="s">
        <v>8</v>
      </c>
      <c r="L29" s="575" t="s">
        <v>45</v>
      </c>
    </row>
    <row r="30" spans="1:12" ht="21.75" customHeight="1">
      <c r="A30" s="523"/>
      <c r="B30" s="524" t="s">
        <v>418</v>
      </c>
      <c r="C30" s="635" t="s">
        <v>270</v>
      </c>
      <c r="D30" s="541" t="s">
        <v>61</v>
      </c>
      <c r="E30" s="815"/>
      <c r="F30" s="155"/>
      <c r="G30" s="815"/>
      <c r="H30" s="815"/>
      <c r="I30" s="331"/>
      <c r="J30" s="816" t="s">
        <v>67</v>
      </c>
      <c r="K30" s="96" t="s">
        <v>274</v>
      </c>
      <c r="L30" s="333"/>
    </row>
    <row r="31" spans="1:12" ht="21.75" customHeight="1">
      <c r="A31" s="523"/>
      <c r="B31" s="524" t="s">
        <v>62</v>
      </c>
      <c r="C31" s="330" t="s">
        <v>136</v>
      </c>
      <c r="D31" s="96" t="s">
        <v>496</v>
      </c>
      <c r="E31" s="815"/>
      <c r="F31" s="155"/>
      <c r="G31" s="815"/>
      <c r="H31" s="815"/>
      <c r="I31" s="331"/>
      <c r="J31" s="816" t="s">
        <v>48</v>
      </c>
      <c r="K31" s="96" t="s">
        <v>272</v>
      </c>
      <c r="L31" s="102"/>
    </row>
    <row r="32" spans="1:12" ht="21.75" customHeight="1">
      <c r="A32" s="619"/>
      <c r="B32" s="363"/>
      <c r="C32" s="804" t="s">
        <v>133</v>
      </c>
      <c r="D32" s="806"/>
      <c r="E32" s="817"/>
      <c r="F32" s="818"/>
      <c r="G32" s="819"/>
      <c r="H32" s="819"/>
      <c r="I32" s="820"/>
      <c r="J32" s="821" t="s">
        <v>47</v>
      </c>
      <c r="K32" s="806" t="s">
        <v>273</v>
      </c>
      <c r="L32" s="473"/>
    </row>
    <row r="33" spans="1:12" ht="21.75" customHeight="1">
      <c r="A33" s="882">
        <v>2</v>
      </c>
      <c r="B33" s="808" t="s">
        <v>61</v>
      </c>
      <c r="C33" s="800" t="s">
        <v>269</v>
      </c>
      <c r="D33" s="805" t="s">
        <v>132</v>
      </c>
      <c r="E33" s="822" t="s">
        <v>10</v>
      </c>
      <c r="F33" s="823" t="s">
        <v>10</v>
      </c>
      <c r="G33" s="468" t="s">
        <v>10</v>
      </c>
      <c r="H33" s="468" t="s">
        <v>10</v>
      </c>
      <c r="I33" s="295">
        <v>15000</v>
      </c>
      <c r="J33" s="824" t="s">
        <v>49</v>
      </c>
      <c r="K33" s="814" t="s">
        <v>8</v>
      </c>
      <c r="L33" s="296" t="s">
        <v>45</v>
      </c>
    </row>
    <row r="34" spans="1:12" ht="21.75" customHeight="1">
      <c r="A34" s="432"/>
      <c r="B34" s="556" t="s">
        <v>420</v>
      </c>
      <c r="C34" s="801" t="s">
        <v>135</v>
      </c>
      <c r="D34" s="541" t="s">
        <v>61</v>
      </c>
      <c r="E34" s="433"/>
      <c r="F34" s="437"/>
      <c r="G34" s="433"/>
      <c r="H34" s="274"/>
      <c r="I34" s="270"/>
      <c r="J34" s="825" t="s">
        <v>67</v>
      </c>
      <c r="K34" s="96" t="s">
        <v>274</v>
      </c>
      <c r="L34" s="269"/>
    </row>
    <row r="35" spans="1:12" ht="21.75" customHeight="1">
      <c r="A35" s="432"/>
      <c r="B35" s="263" t="s">
        <v>63</v>
      </c>
      <c r="C35" s="801" t="s">
        <v>271</v>
      </c>
      <c r="D35" s="96" t="s">
        <v>496</v>
      </c>
      <c r="E35" s="433"/>
      <c r="F35" s="437"/>
      <c r="G35" s="433"/>
      <c r="H35" s="274"/>
      <c r="I35" s="270"/>
      <c r="J35" s="825" t="s">
        <v>48</v>
      </c>
      <c r="K35" s="96" t="s">
        <v>272</v>
      </c>
      <c r="L35" s="264"/>
    </row>
    <row r="36" spans="1:12" ht="21.75" customHeight="1">
      <c r="A36" s="883"/>
      <c r="B36" s="465"/>
      <c r="C36" s="802" t="s">
        <v>134</v>
      </c>
      <c r="D36" s="281"/>
      <c r="E36" s="826"/>
      <c r="F36" s="434"/>
      <c r="G36" s="827"/>
      <c r="H36" s="828"/>
      <c r="I36" s="306"/>
      <c r="J36" s="829" t="s">
        <v>47</v>
      </c>
      <c r="K36" s="806" t="s">
        <v>273</v>
      </c>
      <c r="L36" s="450"/>
    </row>
    <row r="37" spans="1:12" ht="21.75" customHeight="1">
      <c r="A37" s="432">
        <v>3</v>
      </c>
      <c r="B37" s="556" t="s">
        <v>421</v>
      </c>
      <c r="C37" s="803" t="s">
        <v>269</v>
      </c>
      <c r="D37" s="805" t="s">
        <v>132</v>
      </c>
      <c r="E37" s="830" t="s">
        <v>10</v>
      </c>
      <c r="F37" s="831" t="s">
        <v>10</v>
      </c>
      <c r="G37" s="304" t="s">
        <v>10</v>
      </c>
      <c r="H37" s="468" t="s">
        <v>10</v>
      </c>
      <c r="I37" s="305">
        <v>15000</v>
      </c>
      <c r="J37" s="825" t="s">
        <v>49</v>
      </c>
      <c r="K37" s="328" t="s">
        <v>8</v>
      </c>
      <c r="L37" s="269" t="s">
        <v>45</v>
      </c>
    </row>
    <row r="38" spans="1:12" ht="21.75" customHeight="1">
      <c r="A38" s="432"/>
      <c r="B38" s="272" t="s">
        <v>422</v>
      </c>
      <c r="C38" s="801" t="s">
        <v>135</v>
      </c>
      <c r="D38" s="541" t="s">
        <v>61</v>
      </c>
      <c r="E38" s="433"/>
      <c r="F38" s="431"/>
      <c r="G38" s="433"/>
      <c r="H38" s="274"/>
      <c r="I38" s="431"/>
      <c r="J38" s="825" t="s">
        <v>67</v>
      </c>
      <c r="K38" s="167" t="s">
        <v>274</v>
      </c>
      <c r="L38" s="485"/>
    </row>
    <row r="39" spans="1:12" ht="21.75" customHeight="1">
      <c r="A39" s="432"/>
      <c r="B39" s="263" t="s">
        <v>267</v>
      </c>
      <c r="C39" s="801" t="s">
        <v>271</v>
      </c>
      <c r="D39" s="96" t="s">
        <v>496</v>
      </c>
      <c r="E39" s="433"/>
      <c r="F39" s="431"/>
      <c r="G39" s="433"/>
      <c r="H39" s="274"/>
      <c r="I39" s="663"/>
      <c r="J39" s="825" t="s">
        <v>48</v>
      </c>
      <c r="K39" s="167" t="s">
        <v>272</v>
      </c>
      <c r="L39" s="272"/>
    </row>
    <row r="40" spans="1:12" ht="21.75" customHeight="1">
      <c r="A40" s="432"/>
      <c r="B40" s="361"/>
      <c r="C40" s="801" t="s">
        <v>134</v>
      </c>
      <c r="D40" s="298"/>
      <c r="E40" s="832"/>
      <c r="F40" s="431"/>
      <c r="G40" s="432"/>
      <c r="H40" s="432"/>
      <c r="I40" s="432"/>
      <c r="J40" s="825" t="s">
        <v>47</v>
      </c>
      <c r="K40" s="167" t="s">
        <v>273</v>
      </c>
      <c r="L40" s="300"/>
    </row>
    <row r="41" spans="1:14" ht="21.75" customHeight="1">
      <c r="A41" s="526"/>
      <c r="B41" s="526"/>
      <c r="C41" s="884"/>
      <c r="D41" s="884"/>
      <c r="E41" s="885"/>
      <c r="F41" s="885"/>
      <c r="G41" s="885"/>
      <c r="H41" s="885"/>
      <c r="I41" s="885"/>
      <c r="J41" s="886"/>
      <c r="K41" s="886"/>
      <c r="L41" s="859" t="s">
        <v>512</v>
      </c>
      <c r="N41" s="376"/>
    </row>
    <row r="42" spans="1:12" ht="20.25" customHeight="1">
      <c r="A42" s="358"/>
      <c r="B42" s="357"/>
      <c r="C42" s="250"/>
      <c r="D42" s="250"/>
      <c r="E42" s="887"/>
      <c r="F42" s="358"/>
      <c r="G42" s="358"/>
      <c r="H42" s="358"/>
      <c r="I42" s="358"/>
      <c r="J42" s="484"/>
      <c r="K42" s="177"/>
      <c r="L42" s="176"/>
    </row>
    <row r="43" spans="1:12" ht="20.25" customHeight="1">
      <c r="A43" s="358"/>
      <c r="B43" s="357"/>
      <c r="C43" s="250"/>
      <c r="D43" s="250"/>
      <c r="E43" s="887"/>
      <c r="F43" s="358"/>
      <c r="G43" s="358"/>
      <c r="H43" s="358"/>
      <c r="I43" s="358"/>
      <c r="J43" s="484"/>
      <c r="K43" s="177"/>
      <c r="L43" s="176"/>
    </row>
    <row r="44" spans="1:12" ht="20.25" customHeight="1">
      <c r="A44" s="494" t="s">
        <v>73</v>
      </c>
      <c r="B44" s="494"/>
      <c r="C44" s="495"/>
      <c r="D44" s="495"/>
      <c r="E44" s="495"/>
      <c r="F44" s="495"/>
      <c r="G44" s="495"/>
      <c r="H44" s="495"/>
      <c r="I44" s="495"/>
      <c r="J44" s="495"/>
      <c r="K44" s="361"/>
      <c r="L44" s="377" t="s">
        <v>70</v>
      </c>
    </row>
    <row r="45" spans="1:12" ht="20.25" customHeight="1">
      <c r="A45" s="378" t="s">
        <v>10</v>
      </c>
      <c r="B45" s="379" t="s">
        <v>79</v>
      </c>
      <c r="C45" s="377"/>
      <c r="D45" s="377"/>
      <c r="E45" s="377"/>
      <c r="F45" s="377"/>
      <c r="G45" s="335"/>
      <c r="H45" s="335"/>
      <c r="I45" s="335"/>
      <c r="J45" s="495"/>
      <c r="K45" s="494"/>
      <c r="L45" s="361"/>
    </row>
    <row r="46" spans="1:12" ht="20.25" customHeight="1">
      <c r="A46" s="379" t="s">
        <v>9</v>
      </c>
      <c r="B46" s="379"/>
      <c r="C46" s="335"/>
      <c r="D46" s="335"/>
      <c r="E46" s="335"/>
      <c r="F46" s="335"/>
      <c r="G46" s="335"/>
      <c r="H46" s="335"/>
      <c r="I46" s="335"/>
      <c r="J46" s="335"/>
      <c r="K46" s="335"/>
      <c r="L46" s="361"/>
    </row>
    <row r="47" spans="1:12" ht="20.25" customHeight="1">
      <c r="A47" s="381" t="s">
        <v>81</v>
      </c>
      <c r="B47" s="382"/>
      <c r="C47" s="880"/>
      <c r="D47" s="880"/>
      <c r="E47" s="335"/>
      <c r="F47" s="335"/>
      <c r="G47" s="335"/>
      <c r="H47" s="335"/>
      <c r="I47" s="335"/>
      <c r="J47" s="335"/>
      <c r="K47" s="335"/>
      <c r="L47" s="361"/>
    </row>
    <row r="48" spans="1:12" ht="20.25" customHeight="1">
      <c r="A48" s="527"/>
      <c r="B48" s="528"/>
      <c r="C48" s="529"/>
      <c r="D48" s="530" t="s">
        <v>29</v>
      </c>
      <c r="E48" s="931" t="s">
        <v>30</v>
      </c>
      <c r="F48" s="932"/>
      <c r="G48" s="932"/>
      <c r="H48" s="932"/>
      <c r="I48" s="933"/>
      <c r="J48" s="530" t="s">
        <v>42</v>
      </c>
      <c r="K48" s="531" t="s">
        <v>31</v>
      </c>
      <c r="L48" s="531" t="s">
        <v>41</v>
      </c>
    </row>
    <row r="49" spans="1:12" ht="20.25" customHeight="1">
      <c r="A49" s="532" t="s">
        <v>27</v>
      </c>
      <c r="B49" s="533" t="s">
        <v>39</v>
      </c>
      <c r="C49" s="534" t="s">
        <v>28</v>
      </c>
      <c r="D49" s="533" t="s">
        <v>40</v>
      </c>
      <c r="E49" s="526">
        <v>2561</v>
      </c>
      <c r="F49" s="530">
        <v>2562</v>
      </c>
      <c r="G49" s="526">
        <v>2563</v>
      </c>
      <c r="H49" s="530">
        <v>2564</v>
      </c>
      <c r="I49" s="530">
        <v>2565</v>
      </c>
      <c r="J49" s="533" t="s">
        <v>43</v>
      </c>
      <c r="K49" s="535" t="s">
        <v>32</v>
      </c>
      <c r="L49" s="535" t="s">
        <v>11</v>
      </c>
    </row>
    <row r="50" spans="1:12" ht="20.25" customHeight="1">
      <c r="A50" s="536"/>
      <c r="B50" s="537"/>
      <c r="C50" s="423"/>
      <c r="D50" s="537"/>
      <c r="E50" s="549" t="s">
        <v>25</v>
      </c>
      <c r="F50" s="550" t="s">
        <v>25</v>
      </c>
      <c r="G50" s="549" t="s">
        <v>25</v>
      </c>
      <c r="H50" s="550" t="s">
        <v>25</v>
      </c>
      <c r="I50" s="550" t="s">
        <v>25</v>
      </c>
      <c r="J50" s="550"/>
      <c r="K50" s="613"/>
      <c r="L50" s="538"/>
    </row>
    <row r="51" spans="1:12" ht="20.25" customHeight="1">
      <c r="A51" s="523">
        <v>4</v>
      </c>
      <c r="B51" s="524" t="s">
        <v>61</v>
      </c>
      <c r="C51" s="800" t="s">
        <v>269</v>
      </c>
      <c r="D51" s="805" t="s">
        <v>132</v>
      </c>
      <c r="E51" s="830" t="s">
        <v>10</v>
      </c>
      <c r="F51" s="831" t="s">
        <v>10</v>
      </c>
      <c r="G51" s="304" t="s">
        <v>10</v>
      </c>
      <c r="H51" s="304" t="s">
        <v>10</v>
      </c>
      <c r="I51" s="305">
        <v>15000</v>
      </c>
      <c r="J51" s="825" t="s">
        <v>49</v>
      </c>
      <c r="K51" s="328" t="s">
        <v>8</v>
      </c>
      <c r="L51" s="269" t="s">
        <v>45</v>
      </c>
    </row>
    <row r="52" spans="1:12" ht="20.25" customHeight="1">
      <c r="A52" s="523"/>
      <c r="B52" s="524" t="s">
        <v>423</v>
      </c>
      <c r="C52" s="801" t="s">
        <v>135</v>
      </c>
      <c r="D52" s="541" t="s">
        <v>61</v>
      </c>
      <c r="E52" s="833"/>
      <c r="F52" s="834"/>
      <c r="G52" s="833"/>
      <c r="H52" s="444"/>
      <c r="I52" s="835"/>
      <c r="J52" s="825" t="s">
        <v>67</v>
      </c>
      <c r="K52" s="167" t="s">
        <v>274</v>
      </c>
      <c r="L52" s="442"/>
    </row>
    <row r="53" spans="1:12" ht="20.25" customHeight="1">
      <c r="A53" s="523"/>
      <c r="B53" s="329" t="s">
        <v>424</v>
      </c>
      <c r="C53" s="801" t="s">
        <v>271</v>
      </c>
      <c r="D53" s="96" t="s">
        <v>496</v>
      </c>
      <c r="E53" s="833"/>
      <c r="F53" s="834"/>
      <c r="G53" s="833"/>
      <c r="H53" s="444"/>
      <c r="I53" s="835"/>
      <c r="J53" s="825" t="s">
        <v>48</v>
      </c>
      <c r="K53" s="167" t="s">
        <v>272</v>
      </c>
      <c r="L53" s="442"/>
    </row>
    <row r="54" spans="1:12" ht="20.25" customHeight="1">
      <c r="A54" s="619"/>
      <c r="B54" s="363" t="s">
        <v>283</v>
      </c>
      <c r="C54" s="802" t="s">
        <v>134</v>
      </c>
      <c r="D54" s="448"/>
      <c r="E54" s="836"/>
      <c r="F54" s="837"/>
      <c r="G54" s="838"/>
      <c r="H54" s="839"/>
      <c r="I54" s="840"/>
      <c r="J54" s="829" t="s">
        <v>47</v>
      </c>
      <c r="K54" s="806" t="s">
        <v>273</v>
      </c>
      <c r="L54" s="841"/>
    </row>
    <row r="55" spans="1:12" ht="20.25" customHeight="1">
      <c r="A55" s="523">
        <v>5</v>
      </c>
      <c r="B55" s="524" t="s">
        <v>509</v>
      </c>
      <c r="C55" s="800" t="s">
        <v>269</v>
      </c>
      <c r="D55" s="805" t="s">
        <v>132</v>
      </c>
      <c r="E55" s="830" t="s">
        <v>10</v>
      </c>
      <c r="F55" s="831" t="s">
        <v>10</v>
      </c>
      <c r="G55" s="304" t="s">
        <v>10</v>
      </c>
      <c r="H55" s="304" t="s">
        <v>10</v>
      </c>
      <c r="I55" s="305">
        <v>20000</v>
      </c>
      <c r="J55" s="825" t="s">
        <v>49</v>
      </c>
      <c r="K55" s="328" t="s">
        <v>8</v>
      </c>
      <c r="L55" s="269" t="s">
        <v>45</v>
      </c>
    </row>
    <row r="56" spans="1:12" ht="20.25" customHeight="1">
      <c r="A56" s="523"/>
      <c r="B56" s="524" t="s">
        <v>510</v>
      </c>
      <c r="C56" s="801" t="s">
        <v>135</v>
      </c>
      <c r="D56" s="541" t="s">
        <v>498</v>
      </c>
      <c r="E56" s="833"/>
      <c r="F56" s="834"/>
      <c r="G56" s="833"/>
      <c r="H56" s="444"/>
      <c r="I56" s="835"/>
      <c r="J56" s="825" t="s">
        <v>67</v>
      </c>
      <c r="K56" s="167" t="s">
        <v>274</v>
      </c>
      <c r="L56" s="442"/>
    </row>
    <row r="57" spans="1:12" ht="20.25" customHeight="1">
      <c r="A57" s="523"/>
      <c r="B57" s="842" t="s">
        <v>497</v>
      </c>
      <c r="C57" s="801" t="s">
        <v>271</v>
      </c>
      <c r="D57" s="96"/>
      <c r="E57" s="833"/>
      <c r="F57" s="834"/>
      <c r="G57" s="833"/>
      <c r="H57" s="444"/>
      <c r="I57" s="835"/>
      <c r="J57" s="825" t="s">
        <v>48</v>
      </c>
      <c r="K57" s="167" t="s">
        <v>272</v>
      </c>
      <c r="L57" s="442"/>
    </row>
    <row r="58" spans="1:12" ht="20.25" customHeight="1">
      <c r="A58" s="619"/>
      <c r="B58" s="457"/>
      <c r="C58" s="802" t="s">
        <v>134</v>
      </c>
      <c r="D58" s="448"/>
      <c r="E58" s="836"/>
      <c r="F58" s="837"/>
      <c r="G58" s="838"/>
      <c r="H58" s="839"/>
      <c r="I58" s="840"/>
      <c r="J58" s="829" t="s">
        <v>47</v>
      </c>
      <c r="K58" s="806" t="s">
        <v>273</v>
      </c>
      <c r="L58" s="841"/>
    </row>
    <row r="59" spans="1:12" ht="20.25" customHeight="1">
      <c r="A59" s="523">
        <v>6</v>
      </c>
      <c r="B59" s="329" t="s">
        <v>61</v>
      </c>
      <c r="C59" s="140" t="s">
        <v>427</v>
      </c>
      <c r="D59" s="277" t="s">
        <v>432</v>
      </c>
      <c r="E59" s="843" t="s">
        <v>10</v>
      </c>
      <c r="F59" s="844" t="s">
        <v>10</v>
      </c>
      <c r="G59" s="845" t="s">
        <v>10</v>
      </c>
      <c r="H59" s="845" t="s">
        <v>10</v>
      </c>
      <c r="I59" s="845">
        <v>100000</v>
      </c>
      <c r="J59" s="816" t="s">
        <v>49</v>
      </c>
      <c r="K59" s="328" t="s">
        <v>8</v>
      </c>
      <c r="L59" s="143" t="s">
        <v>44</v>
      </c>
    </row>
    <row r="60" spans="1:12" ht="20.25" customHeight="1">
      <c r="A60" s="523"/>
      <c r="B60" s="329" t="s">
        <v>425</v>
      </c>
      <c r="C60" s="102" t="s">
        <v>428</v>
      </c>
      <c r="D60" s="801" t="s">
        <v>433</v>
      </c>
      <c r="E60" s="815"/>
      <c r="F60" s="435"/>
      <c r="G60" s="815"/>
      <c r="H60" s="331"/>
      <c r="I60" s="846"/>
      <c r="J60" s="816" t="s">
        <v>67</v>
      </c>
      <c r="K60" s="167" t="s">
        <v>274</v>
      </c>
      <c r="L60" s="333" t="s">
        <v>46</v>
      </c>
    </row>
    <row r="61" spans="1:12" ht="20.25" customHeight="1">
      <c r="A61" s="523"/>
      <c r="B61" s="329" t="s">
        <v>426</v>
      </c>
      <c r="C61" s="102" t="s">
        <v>429</v>
      </c>
      <c r="D61" s="455" t="s">
        <v>0</v>
      </c>
      <c r="E61" s="815"/>
      <c r="F61" s="435"/>
      <c r="G61" s="815"/>
      <c r="H61" s="331"/>
      <c r="I61" s="846"/>
      <c r="J61" s="816" t="s">
        <v>48</v>
      </c>
      <c r="K61" s="167" t="s">
        <v>272</v>
      </c>
      <c r="L61" s="102"/>
    </row>
    <row r="62" spans="1:12" ht="20.25" customHeight="1">
      <c r="A62" s="523"/>
      <c r="B62" s="361"/>
      <c r="C62" s="102" t="s">
        <v>430</v>
      </c>
      <c r="D62" s="264" t="s">
        <v>109</v>
      </c>
      <c r="E62" s="815"/>
      <c r="F62" s="435"/>
      <c r="G62" s="847"/>
      <c r="H62" s="476"/>
      <c r="I62" s="846"/>
      <c r="J62" s="816" t="s">
        <v>47</v>
      </c>
      <c r="K62" s="101" t="s">
        <v>273</v>
      </c>
      <c r="L62" s="102"/>
    </row>
    <row r="63" spans="1:12" ht="20.25" customHeight="1">
      <c r="A63" s="848"/>
      <c r="B63" s="849"/>
      <c r="C63" s="140" t="s">
        <v>431</v>
      </c>
      <c r="D63" s="850" t="s">
        <v>53</v>
      </c>
      <c r="E63" s="851"/>
      <c r="F63" s="852"/>
      <c r="G63" s="445"/>
      <c r="H63" s="446"/>
      <c r="I63" s="853"/>
      <c r="J63" s="854"/>
      <c r="K63" s="789"/>
      <c r="L63" s="442"/>
    </row>
    <row r="64" spans="1:12" ht="20.25" customHeight="1">
      <c r="A64" s="848"/>
      <c r="B64" s="849"/>
      <c r="C64" s="102" t="s">
        <v>239</v>
      </c>
      <c r="D64" s="801" t="s">
        <v>64</v>
      </c>
      <c r="E64" s="833"/>
      <c r="F64" s="480"/>
      <c r="G64" s="833"/>
      <c r="H64" s="444"/>
      <c r="I64" s="835"/>
      <c r="J64" s="854"/>
      <c r="K64" s="682"/>
      <c r="L64" s="442"/>
    </row>
    <row r="65" spans="1:12" ht="20.25" customHeight="1">
      <c r="A65" s="848"/>
      <c r="B65" s="849"/>
      <c r="C65" s="102"/>
      <c r="D65" s="855" t="s">
        <v>65</v>
      </c>
      <c r="E65" s="833"/>
      <c r="F65" s="835"/>
      <c r="G65" s="833"/>
      <c r="H65" s="444"/>
      <c r="I65" s="835"/>
      <c r="J65" s="854"/>
      <c r="K65" s="168"/>
      <c r="L65" s="442"/>
    </row>
    <row r="66" spans="1:12" ht="20.25" customHeight="1">
      <c r="A66" s="848"/>
      <c r="B66" s="849"/>
      <c r="C66" s="102"/>
      <c r="D66" s="269" t="s">
        <v>6</v>
      </c>
      <c r="E66" s="833"/>
      <c r="F66" s="835"/>
      <c r="G66" s="833"/>
      <c r="H66" s="444"/>
      <c r="I66" s="835"/>
      <c r="J66" s="854"/>
      <c r="K66" s="168"/>
      <c r="L66" s="442"/>
    </row>
    <row r="67" spans="1:12" ht="20.25" customHeight="1">
      <c r="A67" s="545" t="s">
        <v>12</v>
      </c>
      <c r="B67" s="545" t="s">
        <v>499</v>
      </c>
      <c r="C67" s="546" t="s">
        <v>10</v>
      </c>
      <c r="D67" s="546" t="s">
        <v>10</v>
      </c>
      <c r="E67" s="856" t="s">
        <v>10</v>
      </c>
      <c r="F67" s="856" t="s">
        <v>10</v>
      </c>
      <c r="G67" s="856" t="s">
        <v>10</v>
      </c>
      <c r="H67" s="856" t="s">
        <v>10</v>
      </c>
      <c r="I67" s="856">
        <f>SUM(I29+I33+I37+I51+I55+I59)</f>
        <v>180000</v>
      </c>
      <c r="J67" s="857" t="s">
        <v>10</v>
      </c>
      <c r="K67" s="857" t="s">
        <v>10</v>
      </c>
      <c r="L67" s="857" t="s">
        <v>10</v>
      </c>
    </row>
    <row r="68" spans="1:12" ht="20.25" customHeight="1">
      <c r="A68" s="534"/>
      <c r="B68" s="534"/>
      <c r="C68" s="620"/>
      <c r="D68" s="620"/>
      <c r="E68" s="888"/>
      <c r="F68" s="888"/>
      <c r="G68" s="888"/>
      <c r="H68" s="888"/>
      <c r="I68" s="888"/>
      <c r="J68" s="889"/>
      <c r="K68" s="889"/>
      <c r="L68" s="860" t="s">
        <v>544</v>
      </c>
    </row>
    <row r="69" spans="1:12" ht="23.25">
      <c r="A69" s="191"/>
      <c r="B69" s="194"/>
      <c r="C69" s="398"/>
      <c r="D69" s="190"/>
      <c r="E69" s="200"/>
      <c r="F69" s="186"/>
      <c r="G69" s="198"/>
      <c r="H69" s="198"/>
      <c r="I69" s="186"/>
      <c r="J69" s="406"/>
      <c r="K69" s="255"/>
      <c r="L69" s="197"/>
    </row>
    <row r="70" spans="1:12" ht="23.25">
      <c r="A70" s="191"/>
      <c r="B70" s="194"/>
      <c r="C70" s="398"/>
      <c r="D70" s="190"/>
      <c r="E70" s="198"/>
      <c r="F70" s="186"/>
      <c r="G70" s="198"/>
      <c r="H70" s="198"/>
      <c r="I70" s="186"/>
      <c r="J70" s="406"/>
      <c r="K70" s="255"/>
      <c r="L70" s="197"/>
    </row>
    <row r="71" spans="1:12" ht="23.25">
      <c r="A71" s="191"/>
      <c r="B71" s="192"/>
      <c r="C71" s="398"/>
      <c r="D71" s="200"/>
      <c r="E71" s="198"/>
      <c r="F71" s="186"/>
      <c r="G71" s="198"/>
      <c r="H71" s="198"/>
      <c r="I71" s="186"/>
      <c r="J71" s="406"/>
      <c r="K71" s="190"/>
      <c r="L71" s="190"/>
    </row>
    <row r="72" spans="1:12" ht="23.25">
      <c r="A72" s="191"/>
      <c r="B72" s="192"/>
      <c r="C72" s="398"/>
      <c r="D72" s="200"/>
      <c r="E72" s="198"/>
      <c r="F72" s="186"/>
      <c r="G72" s="198"/>
      <c r="H72" s="198"/>
      <c r="I72" s="186"/>
      <c r="J72" s="406"/>
      <c r="K72" s="190"/>
      <c r="L72" s="190"/>
    </row>
    <row r="73" spans="1:12" ht="23.25">
      <c r="A73" s="191"/>
      <c r="B73" s="194"/>
      <c r="C73" s="398"/>
      <c r="D73" s="190"/>
      <c r="E73" s="200"/>
      <c r="F73" s="186"/>
      <c r="G73" s="198"/>
      <c r="H73" s="198"/>
      <c r="I73" s="186"/>
      <c r="J73" s="406"/>
      <c r="K73" s="255"/>
      <c r="L73" s="197"/>
    </row>
    <row r="74" spans="1:12" ht="23.25">
      <c r="A74" s="191"/>
      <c r="B74" s="192"/>
      <c r="C74" s="398"/>
      <c r="D74" s="190"/>
      <c r="E74" s="198"/>
      <c r="F74" s="186"/>
      <c r="G74" s="198"/>
      <c r="H74" s="198"/>
      <c r="I74" s="186"/>
      <c r="J74" s="406"/>
      <c r="K74" s="255"/>
      <c r="L74" s="397"/>
    </row>
    <row r="75" spans="1:12" ht="23.25">
      <c r="A75" s="191"/>
      <c r="B75" s="186"/>
      <c r="C75" s="398"/>
      <c r="D75" s="200"/>
      <c r="E75" s="198"/>
      <c r="F75" s="186"/>
      <c r="G75" s="198"/>
      <c r="H75" s="198"/>
      <c r="I75" s="404"/>
      <c r="J75" s="406"/>
      <c r="K75" s="186"/>
      <c r="L75" s="192"/>
    </row>
    <row r="76" spans="1:12" ht="23.25">
      <c r="A76" s="191"/>
      <c r="B76" s="192"/>
      <c r="C76" s="398"/>
      <c r="D76" s="190"/>
      <c r="E76" s="403"/>
      <c r="F76" s="186"/>
      <c r="G76" s="191"/>
      <c r="H76" s="191"/>
      <c r="I76" s="191"/>
      <c r="J76" s="406"/>
      <c r="K76" s="402"/>
      <c r="L76" s="186"/>
    </row>
    <row r="77" spans="1:12" ht="23.25">
      <c r="A77" s="191"/>
      <c r="B77" s="192"/>
      <c r="C77" s="190"/>
      <c r="D77" s="190"/>
      <c r="E77" s="403"/>
      <c r="F77" s="191"/>
      <c r="G77" s="191"/>
      <c r="H77" s="191"/>
      <c r="I77" s="191"/>
      <c r="J77" s="405"/>
      <c r="K77" s="402"/>
      <c r="L77" s="153"/>
    </row>
  </sheetData>
  <sheetProtection/>
  <mergeCells count="7">
    <mergeCell ref="E48:I48"/>
    <mergeCell ref="E26:I26"/>
    <mergeCell ref="A5:L5"/>
    <mergeCell ref="A10:L10"/>
    <mergeCell ref="A19:K19"/>
    <mergeCell ref="A20:K20"/>
    <mergeCell ref="A21:K21"/>
  </mergeCells>
  <printOptions/>
  <pageMargins left="0.17" right="0.17" top="0.46" bottom="0.4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10"/>
  <sheetViews>
    <sheetView zoomScalePageLayoutView="0" workbookViewId="0" topLeftCell="A98">
      <selection activeCell="Q99" sqref="Q99:Q100"/>
    </sheetView>
  </sheetViews>
  <sheetFormatPr defaultColWidth="9.140625" defaultRowHeight="21.75"/>
  <cols>
    <col min="1" max="1" width="41.00390625" style="0" customWidth="1"/>
    <col min="2" max="2" width="7.7109375" style="0" customWidth="1"/>
    <col min="3" max="3" width="11.7109375" style="0" customWidth="1"/>
    <col min="4" max="4" width="7.7109375" style="0" customWidth="1"/>
    <col min="5" max="5" width="11.7109375" style="0" customWidth="1"/>
    <col min="6" max="6" width="7.7109375" style="0" customWidth="1"/>
    <col min="7" max="7" width="10.7109375" style="0" customWidth="1"/>
    <col min="8" max="8" width="7.7109375" style="0" customWidth="1"/>
    <col min="9" max="9" width="11.7109375" style="0" customWidth="1"/>
    <col min="10" max="10" width="7.7109375" style="0" customWidth="1"/>
    <col min="11" max="11" width="12.28125" style="0" customWidth="1"/>
    <col min="12" max="12" width="7.57421875" style="0" customWidth="1"/>
    <col min="13" max="13" width="12.28125" style="0" customWidth="1"/>
    <col min="16" max="16" width="10.00390625" style="0" customWidth="1"/>
  </cols>
  <sheetData>
    <row r="1" spans="1:24" ht="29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6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26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26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92.25">
      <c r="A5" s="937" t="s">
        <v>69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112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21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85"/>
      <c r="O6" s="85"/>
      <c r="P6" s="85"/>
      <c r="Q6" s="85"/>
      <c r="R6" s="85"/>
      <c r="S6" s="85"/>
      <c r="T6" s="85"/>
      <c r="U6" s="85"/>
      <c r="V6" s="85"/>
      <c r="W6" s="85"/>
      <c r="X6" s="113"/>
    </row>
    <row r="7" spans="1:24" ht="21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14"/>
      <c r="O7" s="85"/>
      <c r="P7" s="85"/>
      <c r="Q7" s="85"/>
      <c r="R7" s="85"/>
      <c r="S7" s="85"/>
      <c r="T7" s="85"/>
      <c r="U7" s="85"/>
      <c r="V7" s="85"/>
      <c r="W7" s="85"/>
      <c r="X7" s="113"/>
    </row>
    <row r="8" spans="1:24" ht="21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14"/>
      <c r="O8" s="83"/>
      <c r="P8" s="115"/>
      <c r="Q8" s="83"/>
      <c r="R8" s="86"/>
      <c r="S8" s="83"/>
      <c r="T8" s="86"/>
      <c r="U8" s="84"/>
      <c r="V8" s="116"/>
      <c r="W8" s="83"/>
      <c r="X8" s="115"/>
    </row>
    <row r="9" spans="1:24" ht="21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14"/>
      <c r="O9" s="83"/>
      <c r="P9" s="115"/>
      <c r="Q9" s="83"/>
      <c r="R9" s="86"/>
      <c r="S9" s="83"/>
      <c r="T9" s="86"/>
      <c r="U9" s="84"/>
      <c r="V9" s="116"/>
      <c r="W9" s="83"/>
      <c r="X9" s="117"/>
    </row>
    <row r="10" spans="1:24" ht="60.75">
      <c r="A10" s="938" t="s">
        <v>99</v>
      </c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8"/>
      <c r="M10" s="938"/>
      <c r="N10" s="114"/>
      <c r="O10" s="83"/>
      <c r="P10" s="115"/>
      <c r="Q10" s="83"/>
      <c r="R10" s="86"/>
      <c r="S10" s="118"/>
      <c r="T10" s="86"/>
      <c r="U10" s="119"/>
      <c r="V10" s="116"/>
      <c r="W10" s="83"/>
      <c r="X10" s="117"/>
    </row>
    <row r="11" spans="1:24" ht="21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4"/>
      <c r="O11" s="83"/>
      <c r="P11" s="115"/>
      <c r="Q11" s="83"/>
      <c r="R11" s="86"/>
      <c r="S11" s="83"/>
      <c r="T11" s="86"/>
      <c r="U11" s="84"/>
      <c r="V11" s="116"/>
      <c r="W11" s="83"/>
      <c r="X11" s="117"/>
    </row>
    <row r="12" spans="1:24" ht="21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4"/>
      <c r="O12" s="83"/>
      <c r="P12" s="115"/>
      <c r="Q12" s="83"/>
      <c r="R12" s="86"/>
      <c r="S12" s="83"/>
      <c r="T12" s="86"/>
      <c r="U12" s="84"/>
      <c r="V12" s="116"/>
      <c r="W12" s="83"/>
      <c r="X12" s="117"/>
    </row>
    <row r="13" spans="1:24" ht="60.75">
      <c r="A13" s="938"/>
      <c r="B13" s="938"/>
      <c r="C13" s="938"/>
      <c r="D13" s="938"/>
      <c r="E13" s="938"/>
      <c r="F13" s="938"/>
      <c r="G13" s="938"/>
      <c r="H13" s="938"/>
      <c r="I13" s="938"/>
      <c r="J13" s="938"/>
      <c r="K13" s="938"/>
      <c r="L13" s="938"/>
      <c r="M13" s="938"/>
      <c r="N13" s="114"/>
      <c r="O13" s="83"/>
      <c r="P13" s="83"/>
      <c r="Q13" s="83"/>
      <c r="R13" s="86"/>
      <c r="S13" s="83"/>
      <c r="T13" s="86"/>
      <c r="U13" s="84"/>
      <c r="V13" s="116"/>
      <c r="W13" s="83"/>
      <c r="X13" s="83"/>
    </row>
    <row r="14" spans="1:24" ht="21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14"/>
      <c r="O14" s="83"/>
      <c r="P14" s="83"/>
      <c r="Q14" s="83"/>
      <c r="R14" s="86"/>
      <c r="S14" s="83"/>
      <c r="T14" s="86"/>
      <c r="U14" s="84"/>
      <c r="V14" s="116"/>
      <c r="W14" s="83"/>
      <c r="X14" s="83"/>
    </row>
    <row r="15" spans="1:24" ht="21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85"/>
      <c r="O15" s="85"/>
      <c r="P15" s="120"/>
      <c r="Q15" s="85"/>
      <c r="R15" s="121"/>
      <c r="S15" s="122"/>
      <c r="T15" s="121"/>
      <c r="U15" s="123"/>
      <c r="V15" s="124"/>
      <c r="W15" s="85"/>
      <c r="X15" s="125"/>
    </row>
    <row r="16" spans="1:24" ht="21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4"/>
      <c r="O16" s="83"/>
      <c r="P16" s="83"/>
      <c r="Q16" s="83"/>
      <c r="R16" s="86"/>
      <c r="S16" s="83"/>
      <c r="T16" s="86"/>
      <c r="U16" s="86"/>
      <c r="V16" s="86"/>
      <c r="W16" s="83"/>
      <c r="X16" s="83"/>
    </row>
    <row r="17" spans="1:24" ht="21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4"/>
      <c r="O17" s="83"/>
      <c r="P17" s="83"/>
      <c r="Q17" s="83"/>
      <c r="R17" s="86"/>
      <c r="S17" s="83"/>
      <c r="T17" s="86"/>
      <c r="U17" s="86"/>
      <c r="V17" s="86"/>
      <c r="W17" s="83"/>
      <c r="X17" s="83"/>
    </row>
    <row r="18" spans="1:24" ht="21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4"/>
      <c r="O18" s="83"/>
      <c r="P18" s="83"/>
      <c r="Q18" s="83"/>
      <c r="R18" s="86"/>
      <c r="S18" s="83"/>
      <c r="T18" s="86"/>
      <c r="U18" s="86"/>
      <c r="V18" s="86"/>
      <c r="W18" s="83"/>
      <c r="X18" s="83"/>
    </row>
    <row r="19" spans="1:24" ht="21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14"/>
      <c r="O19" s="83"/>
      <c r="P19" s="83"/>
      <c r="Q19" s="83"/>
      <c r="R19" s="86"/>
      <c r="S19" s="83"/>
      <c r="T19" s="86"/>
      <c r="U19" s="86"/>
      <c r="V19" s="86"/>
      <c r="W19" s="83"/>
      <c r="X19" s="83"/>
    </row>
    <row r="20" spans="1:24" ht="21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14"/>
      <c r="O20" s="83"/>
      <c r="P20" s="83"/>
      <c r="Q20" s="83"/>
      <c r="R20" s="86"/>
      <c r="S20" s="83"/>
      <c r="T20" s="86"/>
      <c r="U20" s="86"/>
      <c r="V20" s="86"/>
      <c r="W20" s="83"/>
      <c r="X20" s="83"/>
    </row>
    <row r="21" spans="1:27" ht="29.25">
      <c r="A21" s="334" t="s">
        <v>143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77" t="s">
        <v>140</v>
      </c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  <c r="Z21" s="5"/>
      <c r="AA21" s="5"/>
    </row>
    <row r="22" spans="1:27" ht="26.25">
      <c r="A22" s="939" t="s">
        <v>20</v>
      </c>
      <c r="B22" s="939"/>
      <c r="C22" s="939"/>
      <c r="D22" s="939"/>
      <c r="E22" s="939"/>
      <c r="F22" s="939"/>
      <c r="G22" s="939"/>
      <c r="H22" s="939"/>
      <c r="I22" s="939"/>
      <c r="J22" s="939"/>
      <c r="K22" s="939"/>
      <c r="L22" s="939"/>
      <c r="M22" s="939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5"/>
      <c r="Z22" s="5"/>
      <c r="AA22" s="5"/>
    </row>
    <row r="23" spans="1:27" ht="26.25">
      <c r="A23" s="939" t="s">
        <v>459</v>
      </c>
      <c r="B23" s="939"/>
      <c r="C23" s="939"/>
      <c r="D23" s="939"/>
      <c r="E23" s="939"/>
      <c r="F23" s="939"/>
      <c r="G23" s="939"/>
      <c r="H23" s="939"/>
      <c r="I23" s="939"/>
      <c r="J23" s="939"/>
      <c r="K23" s="939"/>
      <c r="L23" s="939"/>
      <c r="M23" s="939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5"/>
      <c r="Z23" s="5"/>
      <c r="AA23" s="5"/>
    </row>
    <row r="24" spans="1:27" ht="26.25">
      <c r="A24" s="939" t="s">
        <v>33</v>
      </c>
      <c r="B24" s="939"/>
      <c r="C24" s="939"/>
      <c r="D24" s="939"/>
      <c r="E24" s="939"/>
      <c r="F24" s="939"/>
      <c r="G24" s="939"/>
      <c r="H24" s="939"/>
      <c r="I24" s="939"/>
      <c r="J24" s="939"/>
      <c r="K24" s="939"/>
      <c r="L24" s="939"/>
      <c r="M24" s="939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5"/>
      <c r="Z24" s="5"/>
      <c r="AA24" s="5"/>
    </row>
    <row r="25" spans="1:27" ht="21.75">
      <c r="A25" s="336"/>
      <c r="B25" s="953" t="s">
        <v>52</v>
      </c>
      <c r="C25" s="954"/>
      <c r="D25" s="953" t="s">
        <v>55</v>
      </c>
      <c r="E25" s="955"/>
      <c r="F25" s="953" t="s">
        <v>57</v>
      </c>
      <c r="G25" s="955"/>
      <c r="H25" s="953" t="s">
        <v>58</v>
      </c>
      <c r="I25" s="955"/>
      <c r="J25" s="953" t="s">
        <v>141</v>
      </c>
      <c r="K25" s="955"/>
      <c r="L25" s="953" t="s">
        <v>142</v>
      </c>
      <c r="M25" s="955"/>
      <c r="N25" s="112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5"/>
      <c r="Z25" s="5"/>
      <c r="AA25" s="5"/>
    </row>
    <row r="26" spans="1:27" ht="21.75">
      <c r="A26" s="337" t="s">
        <v>21</v>
      </c>
      <c r="B26" s="338" t="s">
        <v>22</v>
      </c>
      <c r="C26" s="339" t="s">
        <v>24</v>
      </c>
      <c r="D26" s="338" t="s">
        <v>22</v>
      </c>
      <c r="E26" s="338" t="s">
        <v>24</v>
      </c>
      <c r="F26" s="338" t="s">
        <v>22</v>
      </c>
      <c r="G26" s="338" t="s">
        <v>24</v>
      </c>
      <c r="H26" s="338" t="s">
        <v>22</v>
      </c>
      <c r="I26" s="338" t="s">
        <v>24</v>
      </c>
      <c r="J26" s="338" t="s">
        <v>22</v>
      </c>
      <c r="K26" s="338" t="s">
        <v>24</v>
      </c>
      <c r="L26" s="338" t="s">
        <v>22</v>
      </c>
      <c r="M26" s="338" t="s">
        <v>24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5"/>
      <c r="Z26" s="5"/>
      <c r="AA26" s="5"/>
    </row>
    <row r="27" spans="1:27" ht="21.75">
      <c r="A27" s="175"/>
      <c r="B27" s="340" t="s">
        <v>23</v>
      </c>
      <c r="C27" s="341" t="s">
        <v>25</v>
      </c>
      <c r="D27" s="340" t="s">
        <v>23</v>
      </c>
      <c r="E27" s="340" t="s">
        <v>25</v>
      </c>
      <c r="F27" s="340" t="s">
        <v>23</v>
      </c>
      <c r="G27" s="340" t="s">
        <v>25</v>
      </c>
      <c r="H27" s="340" t="s">
        <v>23</v>
      </c>
      <c r="I27" s="340" t="s">
        <v>25</v>
      </c>
      <c r="J27" s="340" t="s">
        <v>23</v>
      </c>
      <c r="K27" s="340" t="s">
        <v>25</v>
      </c>
      <c r="L27" s="340" t="s">
        <v>23</v>
      </c>
      <c r="M27" s="340" t="s">
        <v>25</v>
      </c>
      <c r="N27" s="114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5"/>
      <c r="Z27" s="5"/>
      <c r="AA27" s="5"/>
    </row>
    <row r="28" spans="1:27" ht="21.75">
      <c r="A28" s="342" t="s">
        <v>36</v>
      </c>
      <c r="B28" s="343"/>
      <c r="C28" s="343"/>
      <c r="D28" s="170"/>
      <c r="E28" s="170"/>
      <c r="F28" s="170"/>
      <c r="G28" s="170"/>
      <c r="H28" s="333"/>
      <c r="I28" s="147"/>
      <c r="J28" s="173"/>
      <c r="K28" s="173"/>
      <c r="L28" s="344"/>
      <c r="M28" s="345"/>
      <c r="N28" s="112"/>
      <c r="O28" s="83"/>
      <c r="P28" s="83"/>
      <c r="Q28" s="114"/>
      <c r="R28" s="114"/>
      <c r="S28" s="114"/>
      <c r="T28" s="114"/>
      <c r="U28" s="84"/>
      <c r="V28" s="116"/>
      <c r="W28" s="114"/>
      <c r="X28" s="83"/>
      <c r="Y28" s="5"/>
      <c r="Z28" s="5"/>
      <c r="AA28" s="5"/>
    </row>
    <row r="29" spans="1:27" ht="21.75">
      <c r="A29" s="101"/>
      <c r="B29" s="346"/>
      <c r="C29" s="347"/>
      <c r="D29" s="179"/>
      <c r="E29" s="147"/>
      <c r="F29" s="333"/>
      <c r="G29" s="147"/>
      <c r="H29" s="333"/>
      <c r="I29" s="147"/>
      <c r="J29" s="147"/>
      <c r="K29" s="147"/>
      <c r="L29" s="348"/>
      <c r="M29" s="349"/>
      <c r="N29" s="114"/>
      <c r="O29" s="83"/>
      <c r="P29" s="127"/>
      <c r="Q29" s="128"/>
      <c r="R29" s="86"/>
      <c r="S29" s="83"/>
      <c r="T29" s="86"/>
      <c r="U29" s="83"/>
      <c r="V29" s="86"/>
      <c r="W29" s="83"/>
      <c r="X29" s="129"/>
      <c r="Y29" s="5"/>
      <c r="Z29" s="5"/>
      <c r="AA29" s="5"/>
    </row>
    <row r="30" spans="1:27" ht="21.75">
      <c r="A30" s="187" t="s">
        <v>101</v>
      </c>
      <c r="B30" s="325">
        <v>0</v>
      </c>
      <c r="C30" s="775">
        <v>0</v>
      </c>
      <c r="D30" s="765">
        <v>0</v>
      </c>
      <c r="E30" s="776">
        <v>0</v>
      </c>
      <c r="F30" s="765">
        <v>0</v>
      </c>
      <c r="G30" s="776">
        <v>0</v>
      </c>
      <c r="H30" s="561">
        <v>1</v>
      </c>
      <c r="I30" s="560">
        <v>120000</v>
      </c>
      <c r="J30" s="765">
        <v>0</v>
      </c>
      <c r="K30" s="776">
        <v>0</v>
      </c>
      <c r="L30" s="777">
        <f>SUM(B30+D30+F30+H30+J30)</f>
        <v>1</v>
      </c>
      <c r="M30" s="561">
        <f>SUM(C30+E30+G30+I30+K30)</f>
        <v>120000</v>
      </c>
      <c r="N30" s="114"/>
      <c r="O30" s="84"/>
      <c r="P30" s="84"/>
      <c r="Q30" s="84"/>
      <c r="R30" s="130"/>
      <c r="S30" s="84"/>
      <c r="T30" s="116"/>
      <c r="U30" s="84"/>
      <c r="V30" s="116"/>
      <c r="W30" s="84"/>
      <c r="X30" s="84"/>
      <c r="Y30" s="5"/>
      <c r="Z30" s="5"/>
      <c r="AA30" s="5"/>
    </row>
    <row r="31" spans="1:27" ht="21.75">
      <c r="A31" s="187"/>
      <c r="B31" s="325"/>
      <c r="C31" s="775"/>
      <c r="D31" s="765"/>
      <c r="E31" s="776"/>
      <c r="F31" s="765"/>
      <c r="G31" s="776"/>
      <c r="H31" s="561"/>
      <c r="I31" s="560"/>
      <c r="J31" s="765"/>
      <c r="K31" s="776"/>
      <c r="L31" s="572"/>
      <c r="M31" s="561"/>
      <c r="N31" s="114"/>
      <c r="O31" s="84"/>
      <c r="P31" s="84"/>
      <c r="Q31" s="84"/>
      <c r="R31" s="130"/>
      <c r="S31" s="84"/>
      <c r="T31" s="116"/>
      <c r="U31" s="84"/>
      <c r="V31" s="116"/>
      <c r="W31" s="84"/>
      <c r="X31" s="84"/>
      <c r="Y31" s="5"/>
      <c r="Z31" s="5"/>
      <c r="AA31" s="5"/>
    </row>
    <row r="32" spans="1:27" ht="21.75">
      <c r="A32" s="187" t="s">
        <v>578</v>
      </c>
      <c r="B32" s="325">
        <v>0</v>
      </c>
      <c r="C32" s="775">
        <v>0</v>
      </c>
      <c r="D32" s="765">
        <v>0</v>
      </c>
      <c r="E32" s="776">
        <v>0</v>
      </c>
      <c r="F32" s="765">
        <v>0</v>
      </c>
      <c r="G32" s="776">
        <v>0</v>
      </c>
      <c r="H32" s="561">
        <v>1</v>
      </c>
      <c r="I32" s="560">
        <v>230000</v>
      </c>
      <c r="J32" s="765">
        <v>7</v>
      </c>
      <c r="K32" s="776">
        <v>318790000</v>
      </c>
      <c r="L32" s="777">
        <f>SUM(B32+D32+F32+H32+J32)</f>
        <v>8</v>
      </c>
      <c r="M32" s="561">
        <f>SUM(C32+E32+G32+I32+K32)</f>
        <v>319020000</v>
      </c>
      <c r="N32" s="114"/>
      <c r="O32" s="84"/>
      <c r="P32" s="84"/>
      <c r="Q32" s="84"/>
      <c r="R32" s="130"/>
      <c r="S32" s="84"/>
      <c r="T32" s="116"/>
      <c r="U32" s="84"/>
      <c r="V32" s="116"/>
      <c r="W32" s="84"/>
      <c r="X32" s="84"/>
      <c r="Y32" s="5"/>
      <c r="Z32" s="5"/>
      <c r="AA32" s="5"/>
    </row>
    <row r="33" spans="1:27" ht="21.75">
      <c r="A33" s="101"/>
      <c r="B33" s="333"/>
      <c r="C33" s="347"/>
      <c r="D33" s="333"/>
      <c r="E33" s="180"/>
      <c r="F33" s="333"/>
      <c r="G33" s="180"/>
      <c r="H33" s="333"/>
      <c r="I33" s="180"/>
      <c r="J33" s="333"/>
      <c r="K33" s="180"/>
      <c r="L33" s="348"/>
      <c r="M33" s="349"/>
      <c r="N33" s="114"/>
      <c r="O33" s="83"/>
      <c r="P33" s="127"/>
      <c r="Q33" s="83"/>
      <c r="R33" s="86"/>
      <c r="S33" s="83"/>
      <c r="T33" s="86"/>
      <c r="U33" s="83"/>
      <c r="V33" s="86"/>
      <c r="W33" s="83"/>
      <c r="X33" s="129"/>
      <c r="Y33" s="5"/>
      <c r="Z33" s="5"/>
      <c r="AA33" s="5"/>
    </row>
    <row r="34" spans="1:27" ht="21.75">
      <c r="A34" s="351" t="s">
        <v>12</v>
      </c>
      <c r="B34" s="351">
        <f>SUM(B30:B33)</f>
        <v>0</v>
      </c>
      <c r="C34" s="778">
        <f>SUM(C30:C33)</f>
        <v>0</v>
      </c>
      <c r="D34" s="779">
        <f>SUM(D30:D33)</f>
        <v>0</v>
      </c>
      <c r="E34" s="780">
        <f>SUM(E30:E33)</f>
        <v>0</v>
      </c>
      <c r="F34" s="351">
        <f>SUM(F30:F33)</f>
        <v>0</v>
      </c>
      <c r="G34" s="780">
        <f>SUM(G30+G32)</f>
        <v>0</v>
      </c>
      <c r="H34" s="351">
        <f>SUM(H30:H33)</f>
        <v>2</v>
      </c>
      <c r="I34" s="787">
        <f>SUM(I30:I33)</f>
        <v>350000</v>
      </c>
      <c r="J34" s="351">
        <f>SUM(J30:J33)</f>
        <v>7</v>
      </c>
      <c r="K34" s="362">
        <f>SUM(K30:K33)</f>
        <v>318790000</v>
      </c>
      <c r="L34" s="603">
        <f>SUM(L30:L33)</f>
        <v>9</v>
      </c>
      <c r="M34" s="182">
        <f>SUM(M30+M32)</f>
        <v>319140000</v>
      </c>
      <c r="N34" s="85"/>
      <c r="O34" s="85"/>
      <c r="P34" s="131"/>
      <c r="Q34" s="132"/>
      <c r="R34" s="121"/>
      <c r="S34" s="85"/>
      <c r="T34" s="121"/>
      <c r="U34" s="85"/>
      <c r="V34" s="121"/>
      <c r="W34" s="85"/>
      <c r="X34" s="133"/>
      <c r="Y34" s="5"/>
      <c r="Z34" s="5"/>
      <c r="AA34" s="5"/>
    </row>
    <row r="35" spans="1:27" ht="21.75">
      <c r="A35" s="175"/>
      <c r="B35" s="354"/>
      <c r="C35" s="352"/>
      <c r="D35" s="354"/>
      <c r="E35" s="367"/>
      <c r="F35" s="354"/>
      <c r="G35" s="367"/>
      <c r="H35" s="367"/>
      <c r="I35" s="367"/>
      <c r="J35" s="367"/>
      <c r="K35" s="367"/>
      <c r="L35" s="353"/>
      <c r="M35" s="354"/>
      <c r="N35" s="114"/>
      <c r="O35" s="83"/>
      <c r="P35" s="83"/>
      <c r="Q35" s="83"/>
      <c r="R35" s="86"/>
      <c r="S35" s="83"/>
      <c r="T35" s="86"/>
      <c r="U35" s="86"/>
      <c r="V35" s="86"/>
      <c r="W35" s="83"/>
      <c r="X35" s="83"/>
      <c r="Y35" s="5"/>
      <c r="Z35" s="5"/>
      <c r="AA35" s="5"/>
    </row>
    <row r="36" spans="1:27" ht="21.75">
      <c r="A36" s="96"/>
      <c r="B36" s="348"/>
      <c r="C36" s="348"/>
      <c r="D36" s="348"/>
      <c r="E36" s="484"/>
      <c r="F36" s="348"/>
      <c r="G36" s="484"/>
      <c r="H36" s="484"/>
      <c r="I36" s="484"/>
      <c r="J36" s="484"/>
      <c r="K36" s="484"/>
      <c r="L36" s="348"/>
      <c r="M36" s="348"/>
      <c r="N36" s="114"/>
      <c r="O36" s="83"/>
      <c r="P36" s="83"/>
      <c r="Q36" s="83"/>
      <c r="R36" s="86"/>
      <c r="S36" s="83"/>
      <c r="T36" s="86"/>
      <c r="U36" s="86"/>
      <c r="V36" s="86"/>
      <c r="W36" s="83"/>
      <c r="X36" s="83"/>
      <c r="Y36" s="5"/>
      <c r="Z36" s="5"/>
      <c r="AA36" s="5"/>
    </row>
    <row r="37" spans="1:27" ht="21.75">
      <c r="A37" s="96"/>
      <c r="B37" s="348"/>
      <c r="C37" s="348"/>
      <c r="D37" s="348"/>
      <c r="E37" s="484"/>
      <c r="F37" s="348"/>
      <c r="G37" s="484"/>
      <c r="H37" s="484"/>
      <c r="I37" s="484"/>
      <c r="J37" s="484"/>
      <c r="K37" s="484"/>
      <c r="L37" s="348"/>
      <c r="M37" s="348"/>
      <c r="N37" s="114"/>
      <c r="O37" s="83"/>
      <c r="P37" s="83"/>
      <c r="Q37" s="83"/>
      <c r="R37" s="86"/>
      <c r="S37" s="83"/>
      <c r="T37" s="86"/>
      <c r="U37" s="86"/>
      <c r="V37" s="86"/>
      <c r="W37" s="83"/>
      <c r="X37" s="83"/>
      <c r="Y37" s="5"/>
      <c r="Z37" s="5"/>
      <c r="AA37" s="5"/>
    </row>
    <row r="38" spans="1:27" ht="21.75">
      <c r="A38" s="96"/>
      <c r="B38" s="348"/>
      <c r="C38" s="348"/>
      <c r="D38" s="348"/>
      <c r="E38" s="484"/>
      <c r="F38" s="348"/>
      <c r="G38" s="484"/>
      <c r="H38" s="484"/>
      <c r="I38" s="484"/>
      <c r="J38" s="484"/>
      <c r="K38" s="484"/>
      <c r="L38" s="348"/>
      <c r="M38" s="867">
        <v>1</v>
      </c>
      <c r="N38" s="114"/>
      <c r="O38" s="83"/>
      <c r="P38" s="83"/>
      <c r="Q38" s="83"/>
      <c r="R38" s="86"/>
      <c r="S38" s="83"/>
      <c r="T38" s="86"/>
      <c r="U38" s="86"/>
      <c r="V38" s="86"/>
      <c r="W38" s="83"/>
      <c r="X38" s="83"/>
      <c r="Y38" s="5"/>
      <c r="Z38" s="5"/>
      <c r="AA38" s="5"/>
    </row>
    <row r="39" spans="1:13" ht="21.75">
      <c r="A39" s="96"/>
      <c r="B39" s="109"/>
      <c r="C39" s="109"/>
      <c r="D39" s="109"/>
      <c r="E39" s="107"/>
      <c r="F39" s="109"/>
      <c r="G39" s="107"/>
      <c r="H39" s="107"/>
      <c r="I39" s="107"/>
      <c r="J39" s="107"/>
      <c r="K39" s="107"/>
      <c r="L39" s="109"/>
      <c r="M39" s="109"/>
    </row>
    <row r="40" spans="1:13" ht="21.75">
      <c r="A40" s="357"/>
      <c r="B40" s="358"/>
      <c r="C40" s="358"/>
      <c r="D40" s="358"/>
      <c r="E40" s="360"/>
      <c r="F40" s="358"/>
      <c r="G40" s="360"/>
      <c r="H40" s="360"/>
      <c r="I40" s="360"/>
      <c r="J40" s="360"/>
      <c r="K40" s="360"/>
      <c r="L40" s="358"/>
      <c r="M40" s="358"/>
    </row>
    <row r="41" spans="1:13" ht="21.75">
      <c r="A41" s="357"/>
      <c r="B41" s="358"/>
      <c r="C41" s="358"/>
      <c r="D41" s="359"/>
      <c r="E41" s="357"/>
      <c r="F41" s="359"/>
      <c r="G41" s="360"/>
      <c r="H41" s="360"/>
      <c r="I41" s="360"/>
      <c r="J41" s="360"/>
      <c r="K41" s="360"/>
      <c r="L41" s="358"/>
      <c r="M41" s="361"/>
    </row>
    <row r="42" spans="1:13" ht="21.75">
      <c r="A42" s="357"/>
      <c r="B42" s="358"/>
      <c r="C42" s="358"/>
      <c r="D42" s="359"/>
      <c r="E42" s="357"/>
      <c r="F42" s="359"/>
      <c r="G42" s="360"/>
      <c r="H42" s="360"/>
      <c r="I42" s="360"/>
      <c r="J42" s="360"/>
      <c r="K42" s="360"/>
      <c r="L42" s="358"/>
      <c r="M42" s="425">
        <v>32</v>
      </c>
    </row>
    <row r="43" spans="1:13" ht="26.25">
      <c r="A43" s="334" t="s">
        <v>143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 t="s">
        <v>140</v>
      </c>
    </row>
    <row r="44" spans="1:13" ht="23.25">
      <c r="A44" s="939" t="s">
        <v>20</v>
      </c>
      <c r="B44" s="939"/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</row>
    <row r="45" spans="1:13" ht="23.25">
      <c r="A45" s="939" t="s">
        <v>459</v>
      </c>
      <c r="B45" s="939"/>
      <c r="C45" s="939"/>
      <c r="D45" s="939"/>
      <c r="E45" s="939"/>
      <c r="F45" s="939"/>
      <c r="G45" s="939"/>
      <c r="H45" s="939"/>
      <c r="I45" s="939"/>
      <c r="J45" s="939"/>
      <c r="K45" s="939"/>
      <c r="L45" s="939"/>
      <c r="M45" s="939"/>
    </row>
    <row r="46" spans="1:13" ht="23.25">
      <c r="A46" s="939" t="s">
        <v>33</v>
      </c>
      <c r="B46" s="939"/>
      <c r="C46" s="939"/>
      <c r="D46" s="939"/>
      <c r="E46" s="939"/>
      <c r="F46" s="939"/>
      <c r="G46" s="939"/>
      <c r="H46" s="939"/>
      <c r="I46" s="939"/>
      <c r="J46" s="939"/>
      <c r="K46" s="939"/>
      <c r="L46" s="939"/>
      <c r="M46" s="939"/>
    </row>
    <row r="47" spans="1:13" ht="21.75">
      <c r="A47" s="336"/>
      <c r="B47" s="953" t="s">
        <v>52</v>
      </c>
      <c r="C47" s="954"/>
      <c r="D47" s="953" t="s">
        <v>55</v>
      </c>
      <c r="E47" s="955"/>
      <c r="F47" s="953" t="s">
        <v>57</v>
      </c>
      <c r="G47" s="955"/>
      <c r="H47" s="953" t="s">
        <v>58</v>
      </c>
      <c r="I47" s="955"/>
      <c r="J47" s="953" t="s">
        <v>141</v>
      </c>
      <c r="K47" s="955"/>
      <c r="L47" s="953" t="s">
        <v>142</v>
      </c>
      <c r="M47" s="955"/>
    </row>
    <row r="48" spans="1:13" ht="21.75">
      <c r="A48" s="337" t="s">
        <v>21</v>
      </c>
      <c r="B48" s="338" t="s">
        <v>22</v>
      </c>
      <c r="C48" s="339" t="s">
        <v>24</v>
      </c>
      <c r="D48" s="338" t="s">
        <v>22</v>
      </c>
      <c r="E48" s="338" t="s">
        <v>24</v>
      </c>
      <c r="F48" s="338" t="s">
        <v>22</v>
      </c>
      <c r="G48" s="338" t="s">
        <v>24</v>
      </c>
      <c r="H48" s="338" t="s">
        <v>22</v>
      </c>
      <c r="I48" s="338" t="s">
        <v>24</v>
      </c>
      <c r="J48" s="338" t="s">
        <v>22</v>
      </c>
      <c r="K48" s="338" t="s">
        <v>24</v>
      </c>
      <c r="L48" s="338" t="s">
        <v>22</v>
      </c>
      <c r="M48" s="338" t="s">
        <v>24</v>
      </c>
    </row>
    <row r="49" spans="1:13" ht="21.75">
      <c r="A49" s="355"/>
      <c r="B49" s="340" t="s">
        <v>23</v>
      </c>
      <c r="C49" s="341" t="s">
        <v>25</v>
      </c>
      <c r="D49" s="340" t="s">
        <v>23</v>
      </c>
      <c r="E49" s="340" t="s">
        <v>25</v>
      </c>
      <c r="F49" s="340" t="s">
        <v>23</v>
      </c>
      <c r="G49" s="340" t="s">
        <v>25</v>
      </c>
      <c r="H49" s="340" t="s">
        <v>23</v>
      </c>
      <c r="I49" s="340" t="s">
        <v>25</v>
      </c>
      <c r="J49" s="340" t="s">
        <v>23</v>
      </c>
      <c r="K49" s="340" t="s">
        <v>25</v>
      </c>
      <c r="L49" s="340" t="s">
        <v>23</v>
      </c>
      <c r="M49" s="340" t="s">
        <v>25</v>
      </c>
    </row>
    <row r="50" spans="1:13" ht="21.75">
      <c r="A50" s="342" t="s">
        <v>462</v>
      </c>
      <c r="B50" s="345"/>
      <c r="C50" s="343"/>
      <c r="D50" s="345"/>
      <c r="E50" s="173"/>
      <c r="F50" s="345"/>
      <c r="G50" s="173"/>
      <c r="H50" s="333"/>
      <c r="I50" s="147"/>
      <c r="J50" s="147"/>
      <c r="K50" s="147"/>
      <c r="L50" s="101"/>
      <c r="M50" s="345"/>
    </row>
    <row r="51" spans="1:13" ht="21.75">
      <c r="A51" s="356" t="s">
        <v>463</v>
      </c>
      <c r="B51" s="333"/>
      <c r="C51" s="346"/>
      <c r="D51" s="333"/>
      <c r="E51" s="147"/>
      <c r="F51" s="333"/>
      <c r="G51" s="147"/>
      <c r="H51" s="333"/>
      <c r="I51" s="147"/>
      <c r="J51" s="147"/>
      <c r="K51" s="147"/>
      <c r="L51" s="101"/>
      <c r="M51" s="333"/>
    </row>
    <row r="52" spans="1:13" ht="21.75">
      <c r="A52" s="356"/>
      <c r="B52" s="333"/>
      <c r="C52" s="346"/>
      <c r="D52" s="333"/>
      <c r="E52" s="147"/>
      <c r="F52" s="333"/>
      <c r="G52" s="147"/>
      <c r="H52" s="333"/>
      <c r="I52" s="147"/>
      <c r="J52" s="147"/>
      <c r="K52" s="147"/>
      <c r="L52" s="101"/>
      <c r="M52" s="333"/>
    </row>
    <row r="53" spans="1:13" ht="21.75">
      <c r="A53" s="101" t="s">
        <v>102</v>
      </c>
      <c r="B53" s="325">
        <v>0</v>
      </c>
      <c r="C53" s="775">
        <v>0</v>
      </c>
      <c r="D53" s="765">
        <v>0</v>
      </c>
      <c r="E53" s="776">
        <v>0</v>
      </c>
      <c r="F53" s="765">
        <v>0</v>
      </c>
      <c r="G53" s="776">
        <v>0</v>
      </c>
      <c r="H53" s="561">
        <v>0</v>
      </c>
      <c r="I53" s="560">
        <v>0</v>
      </c>
      <c r="J53" s="765">
        <v>6</v>
      </c>
      <c r="K53" s="776">
        <v>180000</v>
      </c>
      <c r="L53" s="777">
        <f>SUM(B53+D53+F53+H53+J53)</f>
        <v>6</v>
      </c>
      <c r="M53" s="561">
        <f>SUM(C53+E53+G53+I53+K53)</f>
        <v>180000</v>
      </c>
    </row>
    <row r="54" spans="1:13" ht="21.75">
      <c r="A54" s="101"/>
      <c r="B54" s="28"/>
      <c r="C54" s="75"/>
      <c r="D54" s="28"/>
      <c r="E54" s="74"/>
      <c r="F54" s="28"/>
      <c r="G54" s="74"/>
      <c r="H54" s="28"/>
      <c r="I54" s="74"/>
      <c r="J54" s="28"/>
      <c r="K54" s="74"/>
      <c r="L54" s="28"/>
      <c r="M54" s="28"/>
    </row>
    <row r="55" spans="1:13" ht="21.75">
      <c r="A55" s="351" t="s">
        <v>12</v>
      </c>
      <c r="B55" s="351">
        <f>SUM(B51:B54)</f>
        <v>0</v>
      </c>
      <c r="C55" s="778">
        <f>SUM(C51:C54)</f>
        <v>0</v>
      </c>
      <c r="D55" s="779">
        <f>SUM(D51:D54)</f>
        <v>0</v>
      </c>
      <c r="E55" s="780">
        <f>SUM(E51:E54)</f>
        <v>0</v>
      </c>
      <c r="F55" s="351">
        <f>SUM(F51:F54)</f>
        <v>0</v>
      </c>
      <c r="G55" s="780">
        <f>SUM(G51+G53)</f>
        <v>0</v>
      </c>
      <c r="H55" s="351">
        <f aca="true" t="shared" si="0" ref="H55:M55">SUM(H51:H54)</f>
        <v>0</v>
      </c>
      <c r="I55" s="780">
        <f t="shared" si="0"/>
        <v>0</v>
      </c>
      <c r="J55" s="351">
        <f t="shared" si="0"/>
        <v>6</v>
      </c>
      <c r="K55" s="787">
        <f t="shared" si="0"/>
        <v>180000</v>
      </c>
      <c r="L55" s="603">
        <f t="shared" si="0"/>
        <v>6</v>
      </c>
      <c r="M55" s="564">
        <f t="shared" si="0"/>
        <v>180000</v>
      </c>
    </row>
    <row r="56" spans="1:13" ht="21.75">
      <c r="A56" s="175"/>
      <c r="B56" s="354"/>
      <c r="C56" s="354"/>
      <c r="D56" s="354"/>
      <c r="E56" s="165"/>
      <c r="F56" s="354"/>
      <c r="G56" s="165"/>
      <c r="H56" s="354"/>
      <c r="I56" s="165"/>
      <c r="J56" s="165"/>
      <c r="K56" s="165"/>
      <c r="L56" s="354"/>
      <c r="M56" s="354"/>
    </row>
    <row r="57" spans="1:13" ht="21.75">
      <c r="A57" s="344"/>
      <c r="B57" s="369"/>
      <c r="C57" s="369"/>
      <c r="D57" s="369"/>
      <c r="E57" s="370"/>
      <c r="F57" s="369"/>
      <c r="G57" s="370"/>
      <c r="H57" s="369"/>
      <c r="I57" s="370"/>
      <c r="J57" s="370"/>
      <c r="K57" s="370"/>
      <c r="L57" s="369"/>
      <c r="M57" s="369"/>
    </row>
    <row r="58" spans="1:13" ht="21.75">
      <c r="A58" s="357"/>
      <c r="B58" s="358"/>
      <c r="C58" s="358"/>
      <c r="D58" s="358"/>
      <c r="E58" s="357"/>
      <c r="F58" s="358"/>
      <c r="G58" s="360"/>
      <c r="H58" s="360"/>
      <c r="I58" s="360"/>
      <c r="J58" s="360"/>
      <c r="K58" s="360"/>
      <c r="L58" s="358"/>
      <c r="M58" s="358"/>
    </row>
    <row r="59" spans="1:13" ht="21.75">
      <c r="A59" s="357"/>
      <c r="B59" s="358"/>
      <c r="C59" s="358"/>
      <c r="D59" s="358"/>
      <c r="E59" s="357"/>
      <c r="F59" s="358"/>
      <c r="G59" s="360"/>
      <c r="H59" s="360"/>
      <c r="I59" s="360"/>
      <c r="J59" s="360"/>
      <c r="K59" s="360"/>
      <c r="L59" s="358"/>
      <c r="M59" s="358"/>
    </row>
    <row r="60" spans="1:13" ht="21.75">
      <c r="A60" s="357"/>
      <c r="B60" s="358"/>
      <c r="C60" s="358"/>
      <c r="D60" s="358"/>
      <c r="E60" s="357"/>
      <c r="F60" s="358"/>
      <c r="G60" s="360"/>
      <c r="H60" s="360"/>
      <c r="I60" s="360"/>
      <c r="J60" s="360"/>
      <c r="K60" s="360"/>
      <c r="L60" s="358"/>
      <c r="M60" s="358"/>
    </row>
    <row r="61" spans="1:13" ht="21.75">
      <c r="A61" s="357"/>
      <c r="B61" s="358"/>
      <c r="C61" s="358"/>
      <c r="D61" s="358"/>
      <c r="E61" s="357"/>
      <c r="F61" s="358"/>
      <c r="G61" s="360"/>
      <c r="H61" s="360"/>
      <c r="I61" s="360"/>
      <c r="J61" s="360"/>
      <c r="K61" s="360"/>
      <c r="L61" s="358"/>
      <c r="M61" s="867">
        <v>2</v>
      </c>
    </row>
    <row r="62" spans="1:13" ht="21.75">
      <c r="A62" s="357"/>
      <c r="B62" s="358"/>
      <c r="C62" s="358"/>
      <c r="D62" s="358"/>
      <c r="E62" s="357"/>
      <c r="F62" s="358"/>
      <c r="G62" s="360"/>
      <c r="H62" s="360"/>
      <c r="I62" s="360"/>
      <c r="J62" s="360"/>
      <c r="K62" s="360"/>
      <c r="L62" s="358"/>
      <c r="M62" s="358"/>
    </row>
    <row r="63" spans="1:13" ht="21.75">
      <c r="A63" s="357"/>
      <c r="B63" s="358"/>
      <c r="C63" s="358"/>
      <c r="D63" s="358"/>
      <c r="E63" s="357"/>
      <c r="F63" s="358"/>
      <c r="G63" s="360"/>
      <c r="H63" s="360"/>
      <c r="I63" s="360"/>
      <c r="J63" s="360"/>
      <c r="K63" s="360"/>
      <c r="L63" s="358"/>
      <c r="M63" s="358"/>
    </row>
    <row r="64" spans="1:13" ht="21.75">
      <c r="A64" s="357"/>
      <c r="B64" s="358"/>
      <c r="C64" s="358"/>
      <c r="D64" s="358"/>
      <c r="E64" s="360"/>
      <c r="F64" s="358"/>
      <c r="G64" s="360"/>
      <c r="H64" s="360"/>
      <c r="I64" s="360"/>
      <c r="J64" s="360"/>
      <c r="K64" s="360"/>
      <c r="L64" s="358"/>
      <c r="M64" s="358"/>
    </row>
    <row r="65" spans="1:13" ht="21.75">
      <c r="A65" s="357"/>
      <c r="B65" s="358"/>
      <c r="C65" s="358"/>
      <c r="D65" s="358"/>
      <c r="E65" s="360"/>
      <c r="F65" s="358"/>
      <c r="G65" s="360"/>
      <c r="H65" s="360"/>
      <c r="I65" s="360"/>
      <c r="J65" s="360"/>
      <c r="K65" s="360"/>
      <c r="L65" s="358"/>
      <c r="M65" s="425">
        <v>33</v>
      </c>
    </row>
    <row r="66" spans="1:13" ht="26.25">
      <c r="A66" s="334" t="s">
        <v>143</v>
      </c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 t="s">
        <v>140</v>
      </c>
    </row>
    <row r="67" spans="1:13" ht="23.25">
      <c r="A67" s="939" t="s">
        <v>20</v>
      </c>
      <c r="B67" s="939"/>
      <c r="C67" s="939"/>
      <c r="D67" s="939"/>
      <c r="E67" s="939"/>
      <c r="F67" s="939"/>
      <c r="G67" s="939"/>
      <c r="H67" s="939"/>
      <c r="I67" s="939"/>
      <c r="J67" s="939"/>
      <c r="K67" s="939"/>
      <c r="L67" s="939"/>
      <c r="M67" s="939"/>
    </row>
    <row r="68" spans="1:13" ht="23.25">
      <c r="A68" s="939" t="s">
        <v>459</v>
      </c>
      <c r="B68" s="939"/>
      <c r="C68" s="939"/>
      <c r="D68" s="939"/>
      <c r="E68" s="939"/>
      <c r="F68" s="939"/>
      <c r="G68" s="939"/>
      <c r="H68" s="939"/>
      <c r="I68" s="939"/>
      <c r="J68" s="939"/>
      <c r="K68" s="939"/>
      <c r="L68" s="939"/>
      <c r="M68" s="939"/>
    </row>
    <row r="69" spans="1:13" ht="23.25">
      <c r="A69" s="939" t="s">
        <v>33</v>
      </c>
      <c r="B69" s="939"/>
      <c r="C69" s="939"/>
      <c r="D69" s="939"/>
      <c r="E69" s="939"/>
      <c r="F69" s="939"/>
      <c r="G69" s="939"/>
      <c r="H69" s="939"/>
      <c r="I69" s="939"/>
      <c r="J69" s="939"/>
      <c r="K69" s="939"/>
      <c r="L69" s="939"/>
      <c r="M69" s="939"/>
    </row>
    <row r="70" spans="1:13" ht="21.75">
      <c r="A70" s="336"/>
      <c r="B70" s="953" t="s">
        <v>52</v>
      </c>
      <c r="C70" s="954"/>
      <c r="D70" s="953" t="s">
        <v>55</v>
      </c>
      <c r="E70" s="955"/>
      <c r="F70" s="953" t="s">
        <v>57</v>
      </c>
      <c r="G70" s="955"/>
      <c r="H70" s="953" t="s">
        <v>58</v>
      </c>
      <c r="I70" s="955"/>
      <c r="J70" s="953" t="s">
        <v>141</v>
      </c>
      <c r="K70" s="955"/>
      <c r="L70" s="953" t="s">
        <v>142</v>
      </c>
      <c r="M70" s="955"/>
    </row>
    <row r="71" spans="1:13" ht="21.75">
      <c r="A71" s="337" t="s">
        <v>21</v>
      </c>
      <c r="B71" s="338" t="s">
        <v>22</v>
      </c>
      <c r="C71" s="339" t="s">
        <v>24</v>
      </c>
      <c r="D71" s="338" t="s">
        <v>22</v>
      </c>
      <c r="E71" s="338" t="s">
        <v>24</v>
      </c>
      <c r="F71" s="338" t="s">
        <v>22</v>
      </c>
      <c r="G71" s="338" t="s">
        <v>24</v>
      </c>
      <c r="H71" s="338" t="s">
        <v>22</v>
      </c>
      <c r="I71" s="338" t="s">
        <v>24</v>
      </c>
      <c r="J71" s="338" t="s">
        <v>22</v>
      </c>
      <c r="K71" s="338" t="s">
        <v>24</v>
      </c>
      <c r="L71" s="338" t="s">
        <v>22</v>
      </c>
      <c r="M71" s="338" t="s">
        <v>24</v>
      </c>
    </row>
    <row r="72" spans="1:13" ht="21.75">
      <c r="A72" s="355"/>
      <c r="B72" s="340" t="s">
        <v>23</v>
      </c>
      <c r="C72" s="341" t="s">
        <v>25</v>
      </c>
      <c r="D72" s="340" t="s">
        <v>23</v>
      </c>
      <c r="E72" s="340" t="s">
        <v>25</v>
      </c>
      <c r="F72" s="340" t="s">
        <v>23</v>
      </c>
      <c r="G72" s="340" t="s">
        <v>25</v>
      </c>
      <c r="H72" s="340" t="s">
        <v>23</v>
      </c>
      <c r="I72" s="340" t="s">
        <v>25</v>
      </c>
      <c r="J72" s="340" t="s">
        <v>23</v>
      </c>
      <c r="K72" s="340" t="s">
        <v>25</v>
      </c>
      <c r="L72" s="340" t="s">
        <v>23</v>
      </c>
      <c r="M72" s="340" t="s">
        <v>25</v>
      </c>
    </row>
    <row r="73" spans="1:13" ht="21.75">
      <c r="A73" s="356" t="s">
        <v>460</v>
      </c>
      <c r="B73" s="345"/>
      <c r="C73" s="343"/>
      <c r="D73" s="345"/>
      <c r="E73" s="173"/>
      <c r="F73" s="345"/>
      <c r="G73" s="173"/>
      <c r="H73" s="333"/>
      <c r="I73" s="147"/>
      <c r="J73" s="147"/>
      <c r="K73" s="147"/>
      <c r="L73" s="101"/>
      <c r="M73" s="345"/>
    </row>
    <row r="74" spans="1:13" ht="21.75">
      <c r="A74" s="356" t="s">
        <v>461</v>
      </c>
      <c r="B74" s="333"/>
      <c r="C74" s="346"/>
      <c r="D74" s="333"/>
      <c r="E74" s="350"/>
      <c r="F74" s="333"/>
      <c r="G74" s="350"/>
      <c r="H74" s="333"/>
      <c r="I74" s="350"/>
      <c r="J74" s="350"/>
      <c r="K74" s="350"/>
      <c r="L74" s="101"/>
      <c r="M74" s="333"/>
    </row>
    <row r="75" spans="1:13" ht="21.75">
      <c r="A75" s="356"/>
      <c r="B75" s="346"/>
      <c r="C75" s="346"/>
      <c r="D75" s="333"/>
      <c r="E75" s="350"/>
      <c r="F75" s="333"/>
      <c r="G75" s="350"/>
      <c r="H75" s="333"/>
      <c r="I75" s="350"/>
      <c r="J75" s="350"/>
      <c r="K75" s="147"/>
      <c r="L75" s="542"/>
      <c r="M75" s="333"/>
    </row>
    <row r="76" spans="1:13" ht="21.75">
      <c r="A76" s="101" t="s">
        <v>103</v>
      </c>
      <c r="B76" s="325">
        <v>0</v>
      </c>
      <c r="C76" s="775">
        <v>0</v>
      </c>
      <c r="D76" s="765">
        <v>0</v>
      </c>
      <c r="E76" s="776">
        <v>0</v>
      </c>
      <c r="F76" s="765">
        <v>0</v>
      </c>
      <c r="G76" s="776">
        <v>0</v>
      </c>
      <c r="H76" s="561">
        <v>0</v>
      </c>
      <c r="I76" s="560">
        <v>0</v>
      </c>
      <c r="J76" s="765">
        <v>2</v>
      </c>
      <c r="K76" s="776">
        <v>61500</v>
      </c>
      <c r="L76" s="777">
        <f>SUM(B76+D76+F76+H76+J76)</f>
        <v>2</v>
      </c>
      <c r="M76" s="561">
        <f>SUM(C76+E76+G76+I76+K76)</f>
        <v>61500</v>
      </c>
    </row>
    <row r="77" spans="1:13" ht="21.75">
      <c r="A77" s="101"/>
      <c r="B77" s="101"/>
      <c r="C77" s="187"/>
      <c r="D77" s="101"/>
      <c r="E77" s="333"/>
      <c r="F77" s="101"/>
      <c r="G77" s="333"/>
      <c r="H77" s="101"/>
      <c r="I77" s="333"/>
      <c r="J77" s="333"/>
      <c r="K77" s="333"/>
      <c r="L77" s="101"/>
      <c r="M77" s="333"/>
    </row>
    <row r="78" spans="1:13" ht="21.75">
      <c r="A78" s="351" t="s">
        <v>12</v>
      </c>
      <c r="B78" s="351">
        <f>SUM(B74:B77)</f>
        <v>0</v>
      </c>
      <c r="C78" s="778">
        <f>SUM(C74:C77)</f>
        <v>0</v>
      </c>
      <c r="D78" s="779">
        <f>SUM(D74:D77)</f>
        <v>0</v>
      </c>
      <c r="E78" s="780">
        <f>SUM(E74:E77)</f>
        <v>0</v>
      </c>
      <c r="F78" s="351">
        <f>SUM(F74:F77)</f>
        <v>0</v>
      </c>
      <c r="G78" s="780">
        <f>SUM(G74+G76)</f>
        <v>0</v>
      </c>
      <c r="H78" s="351">
        <f aca="true" t="shared" si="1" ref="H78:M78">SUM(H74:H77)</f>
        <v>0</v>
      </c>
      <c r="I78" s="780">
        <f t="shared" si="1"/>
        <v>0</v>
      </c>
      <c r="J78" s="351">
        <f t="shared" si="1"/>
        <v>2</v>
      </c>
      <c r="K78" s="908">
        <f t="shared" si="1"/>
        <v>61500</v>
      </c>
      <c r="L78" s="603">
        <f t="shared" si="1"/>
        <v>2</v>
      </c>
      <c r="M78" s="909">
        <f t="shared" si="1"/>
        <v>61500</v>
      </c>
    </row>
    <row r="79" spans="1:13" ht="21.75">
      <c r="A79" s="363"/>
      <c r="B79" s="373"/>
      <c r="C79" s="374"/>
      <c r="D79" s="373"/>
      <c r="E79" s="375"/>
      <c r="F79" s="373"/>
      <c r="G79" s="375"/>
      <c r="H79" s="373"/>
      <c r="I79" s="375"/>
      <c r="J79" s="375"/>
      <c r="K79" s="375"/>
      <c r="L79" s="373"/>
      <c r="M79" s="373"/>
    </row>
    <row r="80" spans="1:13" ht="21.75">
      <c r="A80" s="357"/>
      <c r="B80" s="358"/>
      <c r="C80" s="358"/>
      <c r="D80" s="358"/>
      <c r="E80" s="360"/>
      <c r="F80" s="358"/>
      <c r="G80" s="360"/>
      <c r="H80" s="358"/>
      <c r="I80" s="360"/>
      <c r="J80" s="360"/>
      <c r="K80" s="360"/>
      <c r="L80" s="358"/>
      <c r="M80" s="358"/>
    </row>
    <row r="81" spans="1:13" ht="21.75">
      <c r="A81" s="357"/>
      <c r="B81" s="358"/>
      <c r="C81" s="358"/>
      <c r="D81" s="358"/>
      <c r="E81" s="360"/>
      <c r="F81" s="358"/>
      <c r="G81" s="360"/>
      <c r="H81" s="358"/>
      <c r="I81" s="360"/>
      <c r="J81" s="360"/>
      <c r="K81" s="360"/>
      <c r="L81" s="358"/>
      <c r="M81" s="358"/>
    </row>
    <row r="82" spans="1:13" ht="21.75">
      <c r="A82" s="357"/>
      <c r="B82" s="358"/>
      <c r="C82" s="358"/>
      <c r="D82" s="358"/>
      <c r="E82" s="360"/>
      <c r="F82" s="358"/>
      <c r="G82" s="360"/>
      <c r="H82" s="358"/>
      <c r="I82" s="360"/>
      <c r="J82" s="360"/>
      <c r="K82" s="360"/>
      <c r="L82" s="358"/>
      <c r="M82" s="358"/>
    </row>
    <row r="83" spans="1:13" ht="21.75">
      <c r="A83" s="357"/>
      <c r="B83" s="358"/>
      <c r="C83" s="358"/>
      <c r="D83" s="358"/>
      <c r="E83" s="360"/>
      <c r="F83" s="358"/>
      <c r="G83" s="360"/>
      <c r="H83" s="358"/>
      <c r="I83" s="360"/>
      <c r="J83" s="360"/>
      <c r="K83" s="360"/>
      <c r="L83" s="358"/>
      <c r="M83" s="358"/>
    </row>
    <row r="84" spans="1:13" ht="21.75">
      <c r="A84" s="357"/>
      <c r="B84" s="358"/>
      <c r="C84" s="358"/>
      <c r="D84" s="358"/>
      <c r="E84" s="360"/>
      <c r="F84" s="358"/>
      <c r="G84" s="360"/>
      <c r="H84" s="358"/>
      <c r="I84" s="360"/>
      <c r="J84" s="360"/>
      <c r="K84" s="360"/>
      <c r="L84" s="358"/>
      <c r="M84" s="867">
        <v>3</v>
      </c>
    </row>
    <row r="85" spans="1:13" ht="21.75">
      <c r="A85" s="357"/>
      <c r="B85" s="358"/>
      <c r="C85" s="358"/>
      <c r="D85" s="358"/>
      <c r="E85" s="360"/>
      <c r="F85" s="358"/>
      <c r="G85" s="360"/>
      <c r="H85" s="358"/>
      <c r="I85" s="360"/>
      <c r="J85" s="360"/>
      <c r="K85" s="360"/>
      <c r="L85" s="358"/>
      <c r="M85" s="358"/>
    </row>
    <row r="86" spans="1:13" ht="21.75">
      <c r="A86" s="357"/>
      <c r="B86" s="358"/>
      <c r="C86" s="358"/>
      <c r="D86" s="358"/>
      <c r="E86" s="360"/>
      <c r="F86" s="358"/>
      <c r="G86" s="360"/>
      <c r="H86" s="358"/>
      <c r="I86" s="360"/>
      <c r="J86" s="360"/>
      <c r="K86" s="360"/>
      <c r="L86" s="358"/>
      <c r="M86" s="358"/>
    </row>
    <row r="87" spans="1:13" ht="21.75">
      <c r="A87" s="357"/>
      <c r="B87" s="358"/>
      <c r="C87" s="358"/>
      <c r="D87" s="358"/>
      <c r="E87" s="360"/>
      <c r="F87" s="358"/>
      <c r="G87" s="360"/>
      <c r="H87" s="358"/>
      <c r="I87" s="360"/>
      <c r="J87" s="360"/>
      <c r="K87" s="360"/>
      <c r="L87" s="358"/>
      <c r="M87" s="425">
        <v>34</v>
      </c>
    </row>
    <row r="88" spans="1:13" ht="26.25">
      <c r="A88" s="334" t="s">
        <v>143</v>
      </c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 t="s">
        <v>140</v>
      </c>
    </row>
    <row r="89" spans="1:13" ht="23.25">
      <c r="A89" s="939" t="s">
        <v>20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9"/>
    </row>
    <row r="90" spans="1:13" ht="23.25">
      <c r="A90" s="939" t="s">
        <v>459</v>
      </c>
      <c r="B90" s="939"/>
      <c r="C90" s="939"/>
      <c r="D90" s="939"/>
      <c r="E90" s="939"/>
      <c r="F90" s="939"/>
      <c r="G90" s="939"/>
      <c r="H90" s="939"/>
      <c r="I90" s="939"/>
      <c r="J90" s="939"/>
      <c r="K90" s="939"/>
      <c r="L90" s="939"/>
      <c r="M90" s="939"/>
    </row>
    <row r="91" spans="1:13" ht="23.25">
      <c r="A91" s="939" t="s">
        <v>33</v>
      </c>
      <c r="B91" s="939"/>
      <c r="C91" s="939"/>
      <c r="D91" s="939"/>
      <c r="E91" s="939"/>
      <c r="F91" s="939"/>
      <c r="G91" s="939"/>
      <c r="H91" s="939"/>
      <c r="I91" s="939"/>
      <c r="J91" s="939"/>
      <c r="K91" s="939"/>
      <c r="L91" s="939"/>
      <c r="M91" s="939"/>
    </row>
    <row r="92" spans="1:13" ht="21.75">
      <c r="A92" s="336"/>
      <c r="B92" s="953" t="s">
        <v>52</v>
      </c>
      <c r="C92" s="954"/>
      <c r="D92" s="953" t="s">
        <v>55</v>
      </c>
      <c r="E92" s="955"/>
      <c r="F92" s="953" t="s">
        <v>57</v>
      </c>
      <c r="G92" s="955"/>
      <c r="H92" s="953" t="s">
        <v>58</v>
      </c>
      <c r="I92" s="955"/>
      <c r="J92" s="953" t="s">
        <v>141</v>
      </c>
      <c r="K92" s="955"/>
      <c r="L92" s="953" t="s">
        <v>142</v>
      </c>
      <c r="M92" s="955"/>
    </row>
    <row r="93" spans="1:13" ht="21.75">
      <c r="A93" s="337" t="s">
        <v>21</v>
      </c>
      <c r="B93" s="338" t="s">
        <v>22</v>
      </c>
      <c r="C93" s="339" t="s">
        <v>24</v>
      </c>
      <c r="D93" s="338" t="s">
        <v>22</v>
      </c>
      <c r="E93" s="338" t="s">
        <v>24</v>
      </c>
      <c r="F93" s="338" t="s">
        <v>22</v>
      </c>
      <c r="G93" s="338" t="s">
        <v>24</v>
      </c>
      <c r="H93" s="338" t="s">
        <v>22</v>
      </c>
      <c r="I93" s="338" t="s">
        <v>24</v>
      </c>
      <c r="J93" s="338" t="s">
        <v>22</v>
      </c>
      <c r="K93" s="338" t="s">
        <v>24</v>
      </c>
      <c r="L93" s="338" t="s">
        <v>22</v>
      </c>
      <c r="M93" s="338" t="s">
        <v>24</v>
      </c>
    </row>
    <row r="94" spans="1:13" ht="21.75">
      <c r="A94" s="355"/>
      <c r="B94" s="340" t="s">
        <v>23</v>
      </c>
      <c r="C94" s="341" t="s">
        <v>25</v>
      </c>
      <c r="D94" s="340" t="s">
        <v>23</v>
      </c>
      <c r="E94" s="340" t="s">
        <v>25</v>
      </c>
      <c r="F94" s="340" t="s">
        <v>23</v>
      </c>
      <c r="G94" s="340" t="s">
        <v>25</v>
      </c>
      <c r="H94" s="340" t="s">
        <v>23</v>
      </c>
      <c r="I94" s="340" t="s">
        <v>25</v>
      </c>
      <c r="J94" s="340" t="s">
        <v>23</v>
      </c>
      <c r="K94" s="340" t="s">
        <v>25</v>
      </c>
      <c r="L94" s="340" t="s">
        <v>23</v>
      </c>
      <c r="M94" s="340" t="s">
        <v>25</v>
      </c>
    </row>
    <row r="95" spans="1:13" ht="21.75">
      <c r="A95" s="342" t="s">
        <v>464</v>
      </c>
      <c r="B95" s="345"/>
      <c r="C95" s="343"/>
      <c r="D95" s="345"/>
      <c r="E95" s="364"/>
      <c r="F95" s="345"/>
      <c r="G95" s="173"/>
      <c r="H95" s="147"/>
      <c r="I95" s="147"/>
      <c r="J95" s="147"/>
      <c r="K95" s="147"/>
      <c r="L95" s="333"/>
      <c r="M95" s="345"/>
    </row>
    <row r="96" spans="1:13" ht="21.75">
      <c r="A96" s="356" t="s">
        <v>465</v>
      </c>
      <c r="B96" s="333"/>
      <c r="C96" s="346"/>
      <c r="D96" s="333"/>
      <c r="E96" s="147"/>
      <c r="F96" s="333"/>
      <c r="G96" s="147"/>
      <c r="H96" s="147"/>
      <c r="I96" s="147"/>
      <c r="J96" s="147"/>
      <c r="K96" s="147"/>
      <c r="L96" s="333"/>
      <c r="M96" s="333"/>
    </row>
    <row r="97" spans="1:13" ht="21.75">
      <c r="A97" s="356"/>
      <c r="B97" s="333"/>
      <c r="C97" s="346"/>
      <c r="D97" s="333"/>
      <c r="E97" s="147"/>
      <c r="F97" s="333"/>
      <c r="G97" s="147"/>
      <c r="H97" s="147"/>
      <c r="I97" s="147"/>
      <c r="J97" s="147"/>
      <c r="K97" s="147"/>
      <c r="L97" s="333"/>
      <c r="M97" s="333"/>
    </row>
    <row r="98" spans="1:13" ht="21.75">
      <c r="A98" s="187" t="s">
        <v>578</v>
      </c>
      <c r="B98" s="325">
        <v>0</v>
      </c>
      <c r="C98" s="775">
        <v>0</v>
      </c>
      <c r="D98" s="765">
        <v>0</v>
      </c>
      <c r="E98" s="776">
        <v>0</v>
      </c>
      <c r="F98" s="765">
        <v>0</v>
      </c>
      <c r="G98" s="776">
        <v>0</v>
      </c>
      <c r="H98" s="561">
        <v>0</v>
      </c>
      <c r="I98" s="560">
        <v>0</v>
      </c>
      <c r="J98" s="765">
        <v>2</v>
      </c>
      <c r="K98" s="776">
        <v>568000</v>
      </c>
      <c r="L98" s="777">
        <f>SUM(B98+D98+F98+H98+J98)</f>
        <v>2</v>
      </c>
      <c r="M98" s="561">
        <f>SUM(C98+E98+G98+I98+K98)</f>
        <v>568000</v>
      </c>
    </row>
    <row r="99" spans="1:13" ht="21.75">
      <c r="A99" s="356"/>
      <c r="B99" s="333"/>
      <c r="C99" s="346"/>
      <c r="D99" s="333"/>
      <c r="E99" s="147"/>
      <c r="F99" s="333"/>
      <c r="G99" s="147"/>
      <c r="H99" s="147"/>
      <c r="I99" s="147"/>
      <c r="J99" s="147"/>
      <c r="K99" s="147"/>
      <c r="L99" s="333"/>
      <c r="M99" s="333"/>
    </row>
    <row r="100" spans="1:13" ht="21.75">
      <c r="A100" s="101" t="s">
        <v>104</v>
      </c>
      <c r="B100" s="325">
        <v>0</v>
      </c>
      <c r="C100" s="775">
        <v>0</v>
      </c>
      <c r="D100" s="765">
        <v>0</v>
      </c>
      <c r="E100" s="776">
        <v>0</v>
      </c>
      <c r="F100" s="765">
        <v>0</v>
      </c>
      <c r="G100" s="776">
        <v>0</v>
      </c>
      <c r="H100" s="561">
        <v>0</v>
      </c>
      <c r="I100" s="560">
        <v>0</v>
      </c>
      <c r="J100" s="765">
        <v>1</v>
      </c>
      <c r="K100" s="776">
        <v>79500</v>
      </c>
      <c r="L100" s="777">
        <f>SUM(B100+D100+F100+H100+J100)</f>
        <v>1</v>
      </c>
      <c r="M100" s="561">
        <f>SUM(C100+E100+G100+I100+K100)</f>
        <v>79500</v>
      </c>
    </row>
    <row r="101" spans="1:13" ht="21.75">
      <c r="A101" s="101"/>
      <c r="B101" s="333"/>
      <c r="C101" s="346"/>
      <c r="D101" s="333"/>
      <c r="E101" s="147"/>
      <c r="F101" s="333"/>
      <c r="G101" s="147"/>
      <c r="H101" s="333"/>
      <c r="I101" s="147"/>
      <c r="J101" s="147"/>
      <c r="K101" s="147"/>
      <c r="L101" s="333"/>
      <c r="M101" s="333"/>
    </row>
    <row r="102" spans="1:13" ht="21.75">
      <c r="A102" s="101" t="s">
        <v>238</v>
      </c>
      <c r="B102" s="325">
        <v>0</v>
      </c>
      <c r="C102" s="775">
        <v>0</v>
      </c>
      <c r="D102" s="765">
        <v>0</v>
      </c>
      <c r="E102" s="776">
        <v>0</v>
      </c>
      <c r="F102" s="765">
        <v>0</v>
      </c>
      <c r="G102" s="776">
        <v>0</v>
      </c>
      <c r="H102" s="561">
        <v>1</v>
      </c>
      <c r="I102" s="560">
        <v>17000</v>
      </c>
      <c r="J102" s="765">
        <v>0</v>
      </c>
      <c r="K102" s="776">
        <v>0</v>
      </c>
      <c r="L102" s="777">
        <f>SUM(B102+D102+F102+H102+J102)</f>
        <v>1</v>
      </c>
      <c r="M102" s="561">
        <f>SUM(C102+E102+G102+I102+K102)</f>
        <v>17000</v>
      </c>
    </row>
    <row r="103" spans="1:13" ht="21.75">
      <c r="A103" s="101"/>
      <c r="B103" s="333"/>
      <c r="C103" s="346"/>
      <c r="D103" s="333"/>
      <c r="E103" s="147"/>
      <c r="F103" s="333"/>
      <c r="G103" s="147"/>
      <c r="H103" s="147"/>
      <c r="I103" s="147"/>
      <c r="J103" s="147"/>
      <c r="K103" s="147"/>
      <c r="L103" s="333"/>
      <c r="M103" s="333"/>
    </row>
    <row r="104" spans="1:13" ht="21.75">
      <c r="A104" s="351" t="s">
        <v>12</v>
      </c>
      <c r="B104" s="783">
        <v>0</v>
      </c>
      <c r="C104" s="784">
        <v>0</v>
      </c>
      <c r="D104" s="785">
        <v>0</v>
      </c>
      <c r="E104" s="786">
        <v>0</v>
      </c>
      <c r="F104" s="785">
        <v>0</v>
      </c>
      <c r="G104" s="786">
        <v>0</v>
      </c>
      <c r="H104" s="564">
        <v>1</v>
      </c>
      <c r="I104" s="787">
        <v>17000</v>
      </c>
      <c r="J104" s="785">
        <f>SUM(J98+J100+J102)</f>
        <v>3</v>
      </c>
      <c r="K104" s="786">
        <f>SUM(K98+K100+K102)</f>
        <v>647500</v>
      </c>
      <c r="L104" s="788">
        <f>SUM(B104+D104+F104+H104+J104)</f>
        <v>4</v>
      </c>
      <c r="M104" s="564">
        <f>SUM(C104+E104+G104+I104+K104)</f>
        <v>664500</v>
      </c>
    </row>
    <row r="105" spans="1:13" ht="21.75">
      <c r="A105" s="365"/>
      <c r="B105" s="175"/>
      <c r="C105" s="352"/>
      <c r="D105" s="354"/>
      <c r="E105" s="175"/>
      <c r="F105" s="175"/>
      <c r="G105" s="175"/>
      <c r="H105" s="175"/>
      <c r="I105" s="175"/>
      <c r="J105" s="175"/>
      <c r="K105" s="175"/>
      <c r="L105" s="175"/>
      <c r="M105" s="354"/>
    </row>
    <row r="106" spans="1:13" ht="21.75">
      <c r="A106" s="340" t="s">
        <v>105</v>
      </c>
      <c r="B106" s="781">
        <f>SUM(B34+B55+B78+B104)</f>
        <v>0</v>
      </c>
      <c r="C106" s="782">
        <f>SUM(C34+C55+C78+C104)</f>
        <v>0</v>
      </c>
      <c r="D106" s="781">
        <f>SUM(D34+D55+D78+D104)</f>
        <v>0</v>
      </c>
      <c r="E106" s="781">
        <f>SUM(E34+E55+E78+E104)</f>
        <v>0</v>
      </c>
      <c r="F106" s="781">
        <f>SUM(F34+F55+F78+F104)</f>
        <v>0</v>
      </c>
      <c r="G106" s="781">
        <f>SUM(G34+G55+G78+G104)</f>
        <v>0</v>
      </c>
      <c r="H106" s="781">
        <f>SUM(H34+H55+H78+H104)</f>
        <v>3</v>
      </c>
      <c r="I106" s="781">
        <f>SUM(I34+I55+I78+I104)</f>
        <v>367000</v>
      </c>
      <c r="J106" s="781">
        <f>SUM(J34+J55+J78+J104)</f>
        <v>18</v>
      </c>
      <c r="K106" s="781">
        <f>SUM(K34+K55+K78+K104)</f>
        <v>319679000</v>
      </c>
      <c r="L106" s="781">
        <f>SUM(L34+L55+L78+L104)</f>
        <v>21</v>
      </c>
      <c r="M106" s="781">
        <f>SUM(M34+M55+M78+M104)</f>
        <v>320046000</v>
      </c>
    </row>
    <row r="107" spans="1:13" ht="27.75">
      <c r="A107" s="181"/>
      <c r="B107" s="12"/>
      <c r="C107" s="12"/>
      <c r="D107" s="56"/>
      <c r="E107" s="12"/>
      <c r="F107" s="12"/>
      <c r="G107" s="12"/>
      <c r="H107" s="12"/>
      <c r="I107" s="12"/>
      <c r="J107" s="12"/>
      <c r="K107" s="12"/>
      <c r="L107" s="12"/>
      <c r="M107" s="867">
        <v>4</v>
      </c>
    </row>
    <row r="108" spans="1:13" ht="23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5"/>
    </row>
    <row r="109" spans="1:13" ht="23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5"/>
    </row>
    <row r="110" spans="1:13" ht="21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425">
        <v>35</v>
      </c>
    </row>
  </sheetData>
  <sheetProtection/>
  <mergeCells count="39">
    <mergeCell ref="A5:M5"/>
    <mergeCell ref="A10:M10"/>
    <mergeCell ref="A13:M13"/>
    <mergeCell ref="A22:M22"/>
    <mergeCell ref="A23:M23"/>
    <mergeCell ref="A24:M24"/>
    <mergeCell ref="B25:C25"/>
    <mergeCell ref="D25:E25"/>
    <mergeCell ref="F25:G25"/>
    <mergeCell ref="H25:I25"/>
    <mergeCell ref="L25:M25"/>
    <mergeCell ref="J25:K25"/>
    <mergeCell ref="A44:M44"/>
    <mergeCell ref="A45:M45"/>
    <mergeCell ref="A46:M46"/>
    <mergeCell ref="B47:C47"/>
    <mergeCell ref="D47:E47"/>
    <mergeCell ref="F47:G47"/>
    <mergeCell ref="H47:I47"/>
    <mergeCell ref="L47:M47"/>
    <mergeCell ref="J47:K47"/>
    <mergeCell ref="A67:M67"/>
    <mergeCell ref="A68:M68"/>
    <mergeCell ref="A69:M69"/>
    <mergeCell ref="B70:C70"/>
    <mergeCell ref="D70:E70"/>
    <mergeCell ref="F70:G70"/>
    <mergeCell ref="H70:I70"/>
    <mergeCell ref="L70:M70"/>
    <mergeCell ref="J70:K70"/>
    <mergeCell ref="A89:M89"/>
    <mergeCell ref="A90:M90"/>
    <mergeCell ref="A91:M91"/>
    <mergeCell ref="B92:C92"/>
    <mergeCell ref="D92:E92"/>
    <mergeCell ref="F92:G92"/>
    <mergeCell ref="H92:I92"/>
    <mergeCell ref="L92:M92"/>
    <mergeCell ref="J92:K92"/>
  </mergeCells>
  <printOptions/>
  <pageMargins left="0.16" right="0.16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PageLayoutView="0" workbookViewId="0" topLeftCell="A1">
      <selection activeCell="A13" sqref="A13:K13"/>
    </sheetView>
  </sheetViews>
  <sheetFormatPr defaultColWidth="9.140625" defaultRowHeight="21.75"/>
  <cols>
    <col min="1" max="1" width="3.28125" style="0" customWidth="1"/>
    <col min="2" max="2" width="18.140625" style="0" customWidth="1"/>
    <col min="3" max="3" width="11.421875" style="0" customWidth="1"/>
    <col min="4" max="4" width="17.8515625" style="0" customWidth="1"/>
    <col min="5" max="5" width="36.8515625" style="0" customWidth="1"/>
    <col min="6" max="7" width="8.7109375" style="0" customWidth="1"/>
    <col min="8" max="10" width="11.57421875" style="0" customWidth="1"/>
    <col min="11" max="11" width="10.421875" style="0" customWidth="1"/>
  </cols>
  <sheetData>
    <row r="1" spans="1:11" ht="21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1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1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1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92.25">
      <c r="A5" s="937" t="s">
        <v>72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</row>
    <row r="6" spans="1:11" ht="21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1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21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21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60.75">
      <c r="A10" s="938" t="s">
        <v>100</v>
      </c>
      <c r="B10" s="938"/>
      <c r="C10" s="938"/>
      <c r="D10" s="938"/>
      <c r="E10" s="938"/>
      <c r="F10" s="938"/>
      <c r="G10" s="938"/>
      <c r="H10" s="938"/>
      <c r="I10" s="938"/>
      <c r="J10" s="938"/>
      <c r="K10" s="938"/>
    </row>
    <row r="11" spans="1:11" ht="21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21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60.75">
      <c r="A13" s="938"/>
      <c r="B13" s="938"/>
      <c r="C13" s="938"/>
      <c r="D13" s="938"/>
      <c r="E13" s="938"/>
      <c r="F13" s="938"/>
      <c r="G13" s="938"/>
      <c r="H13" s="938"/>
      <c r="I13" s="938"/>
      <c r="J13" s="938"/>
      <c r="K13" s="938"/>
    </row>
    <row r="14" spans="1:11" ht="21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21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21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9" ht="18.75" customHeight="1"/>
    <row r="20" ht="18.75" customHeight="1"/>
    <row r="21" spans="1:11" ht="18.75" customHeight="1">
      <c r="A21" s="950" t="s">
        <v>71</v>
      </c>
      <c r="B21" s="950"/>
      <c r="C21" s="950"/>
      <c r="D21" s="950"/>
      <c r="E21" s="950"/>
      <c r="F21" s="950"/>
      <c r="G21" s="950"/>
      <c r="H21" s="950"/>
      <c r="I21" s="950"/>
      <c r="J21" s="424"/>
      <c r="K21" s="377" t="s">
        <v>72</v>
      </c>
    </row>
    <row r="22" spans="1:11" ht="18.75" customHeight="1">
      <c r="A22" s="950" t="s">
        <v>434</v>
      </c>
      <c r="B22" s="950"/>
      <c r="C22" s="950"/>
      <c r="D22" s="950"/>
      <c r="E22" s="950"/>
      <c r="F22" s="950"/>
      <c r="G22" s="950"/>
      <c r="H22" s="950"/>
      <c r="I22" s="950"/>
      <c r="J22" s="424"/>
      <c r="K22" s="377"/>
    </row>
    <row r="23" spans="1:11" ht="18.75" customHeight="1">
      <c r="A23" s="950" t="s">
        <v>33</v>
      </c>
      <c r="B23" s="950"/>
      <c r="C23" s="950"/>
      <c r="D23" s="950"/>
      <c r="E23" s="950"/>
      <c r="F23" s="950"/>
      <c r="G23" s="950"/>
      <c r="H23" s="950"/>
      <c r="I23" s="950"/>
      <c r="J23" s="424"/>
      <c r="K23" s="377"/>
    </row>
    <row r="24" spans="1:11" ht="18.75" customHeight="1">
      <c r="A24" s="339"/>
      <c r="B24" s="342"/>
      <c r="C24" s="383"/>
      <c r="D24" s="342"/>
      <c r="E24" s="338" t="s">
        <v>29</v>
      </c>
      <c r="F24" s="953" t="s">
        <v>30</v>
      </c>
      <c r="G24" s="954"/>
      <c r="H24" s="954"/>
      <c r="I24" s="954"/>
      <c r="J24" s="955"/>
      <c r="K24" s="338" t="s">
        <v>41</v>
      </c>
    </row>
    <row r="25" spans="1:11" ht="18.75" customHeight="1">
      <c r="A25" s="337" t="s">
        <v>27</v>
      </c>
      <c r="B25" s="351" t="s">
        <v>85</v>
      </c>
      <c r="C25" s="384" t="s">
        <v>86</v>
      </c>
      <c r="D25" s="351" t="s">
        <v>87</v>
      </c>
      <c r="E25" s="351" t="s">
        <v>84</v>
      </c>
      <c r="F25" s="385">
        <v>2561</v>
      </c>
      <c r="G25" s="338">
        <v>2562</v>
      </c>
      <c r="H25" s="385">
        <v>2563</v>
      </c>
      <c r="I25" s="338">
        <v>2564</v>
      </c>
      <c r="J25" s="338">
        <v>2565</v>
      </c>
      <c r="K25" s="351" t="s">
        <v>11</v>
      </c>
    </row>
    <row r="26" spans="1:11" ht="18.75" customHeight="1">
      <c r="A26" s="341"/>
      <c r="B26" s="365"/>
      <c r="C26" s="386"/>
      <c r="D26" s="365"/>
      <c r="E26" s="365"/>
      <c r="F26" s="387" t="s">
        <v>25</v>
      </c>
      <c r="G26" s="340" t="s">
        <v>25</v>
      </c>
      <c r="H26" s="387" t="s">
        <v>25</v>
      </c>
      <c r="I26" s="340" t="s">
        <v>25</v>
      </c>
      <c r="J26" s="340" t="s">
        <v>25</v>
      </c>
      <c r="K26" s="340"/>
    </row>
    <row r="27" spans="1:11" ht="18.75" customHeight="1">
      <c r="A27" s="346">
        <v>1</v>
      </c>
      <c r="B27" s="293" t="s">
        <v>88</v>
      </c>
      <c r="C27" s="259" t="s">
        <v>89</v>
      </c>
      <c r="D27" s="260" t="s">
        <v>92</v>
      </c>
      <c r="E27" s="310" t="s">
        <v>253</v>
      </c>
      <c r="F27" s="261" t="s">
        <v>10</v>
      </c>
      <c r="G27" s="261" t="s">
        <v>10</v>
      </c>
      <c r="H27" s="261" t="s">
        <v>10</v>
      </c>
      <c r="I27" s="261" t="s">
        <v>10</v>
      </c>
      <c r="J27" s="261">
        <v>46000</v>
      </c>
      <c r="K27" s="296" t="s">
        <v>45</v>
      </c>
    </row>
    <row r="28" spans="1:11" ht="18.75" customHeight="1">
      <c r="A28" s="389"/>
      <c r="B28" s="263" t="s">
        <v>620</v>
      </c>
      <c r="C28" s="263"/>
      <c r="D28" s="298"/>
      <c r="E28" s="264" t="s">
        <v>441</v>
      </c>
      <c r="F28" s="299"/>
      <c r="G28" s="265"/>
      <c r="H28" s="456"/>
      <c r="I28" s="299"/>
      <c r="J28" s="299"/>
      <c r="K28" s="333" t="s">
        <v>34</v>
      </c>
    </row>
    <row r="29" spans="1:11" ht="18.75" customHeight="1">
      <c r="A29" s="389"/>
      <c r="B29" s="263" t="s">
        <v>621</v>
      </c>
      <c r="C29" s="263"/>
      <c r="D29" s="298"/>
      <c r="E29" s="264" t="s">
        <v>95</v>
      </c>
      <c r="F29" s="299"/>
      <c r="G29" s="265"/>
      <c r="H29" s="456"/>
      <c r="I29" s="299"/>
      <c r="J29" s="299"/>
      <c r="K29" s="4"/>
    </row>
    <row r="30" spans="1:11" ht="18.75" customHeight="1">
      <c r="A30" s="389"/>
      <c r="B30" s="297"/>
      <c r="C30" s="263"/>
      <c r="D30" s="298"/>
      <c r="E30" s="264" t="s">
        <v>254</v>
      </c>
      <c r="F30" s="299"/>
      <c r="G30" s="265"/>
      <c r="H30" s="456"/>
      <c r="I30" s="299"/>
      <c r="J30" s="299"/>
      <c r="K30" s="269"/>
    </row>
    <row r="31" spans="1:11" ht="18.75" customHeight="1">
      <c r="A31" s="258">
        <v>2</v>
      </c>
      <c r="B31" s="293" t="s">
        <v>88</v>
      </c>
      <c r="C31" s="452" t="s">
        <v>89</v>
      </c>
      <c r="D31" s="259" t="s">
        <v>92</v>
      </c>
      <c r="E31" s="310" t="s">
        <v>250</v>
      </c>
      <c r="F31" s="453" t="s">
        <v>10</v>
      </c>
      <c r="G31" s="453" t="s">
        <v>10</v>
      </c>
      <c r="H31" s="453" t="s">
        <v>10</v>
      </c>
      <c r="I31" s="261" t="s">
        <v>10</v>
      </c>
      <c r="J31" s="261">
        <v>30000</v>
      </c>
      <c r="K31" s="296" t="s">
        <v>45</v>
      </c>
    </row>
    <row r="32" spans="1:11" ht="18.75" customHeight="1">
      <c r="A32" s="389"/>
      <c r="B32" s="263" t="s">
        <v>620</v>
      </c>
      <c r="C32" s="263"/>
      <c r="D32" s="263"/>
      <c r="E32" s="264" t="s">
        <v>442</v>
      </c>
      <c r="F32" s="274"/>
      <c r="G32" s="274"/>
      <c r="H32" s="77"/>
      <c r="I32" s="274"/>
      <c r="J32" s="274"/>
      <c r="K32" s="333" t="s">
        <v>34</v>
      </c>
    </row>
    <row r="33" spans="1:10" ht="18.75" customHeight="1">
      <c r="A33" s="389"/>
      <c r="B33" s="263" t="s">
        <v>621</v>
      </c>
      <c r="C33" s="272"/>
      <c r="D33" s="273"/>
      <c r="E33" s="264" t="s">
        <v>94</v>
      </c>
      <c r="F33" s="77"/>
      <c r="G33" s="77"/>
      <c r="H33" s="77"/>
      <c r="I33" s="77"/>
      <c r="J33" s="77"/>
    </row>
    <row r="34" spans="1:11" ht="18.75" customHeight="1">
      <c r="A34" s="389"/>
      <c r="B34" s="272"/>
      <c r="C34" s="272"/>
      <c r="D34" s="273"/>
      <c r="E34" s="264" t="s">
        <v>95</v>
      </c>
      <c r="F34" s="77"/>
      <c r="G34" s="77"/>
      <c r="H34" s="77"/>
      <c r="I34" s="77"/>
      <c r="J34" s="77"/>
      <c r="K34" s="77"/>
    </row>
    <row r="35" spans="1:11" ht="18.75" customHeight="1">
      <c r="A35" s="389"/>
      <c r="B35" s="458"/>
      <c r="C35" s="459"/>
      <c r="D35" s="459"/>
      <c r="E35" s="264" t="s">
        <v>97</v>
      </c>
      <c r="F35" s="272"/>
      <c r="G35" s="272"/>
      <c r="H35" s="77"/>
      <c r="I35" s="272"/>
      <c r="J35" s="272"/>
      <c r="K35" s="269"/>
    </row>
    <row r="36" spans="1:11" ht="18.75" customHeight="1">
      <c r="A36" s="289"/>
      <c r="B36" s="460"/>
      <c r="C36" s="461"/>
      <c r="D36" s="461"/>
      <c r="E36" s="450" t="s">
        <v>96</v>
      </c>
      <c r="F36" s="462"/>
      <c r="G36" s="462"/>
      <c r="H36" s="463"/>
      <c r="I36" s="462"/>
      <c r="J36" s="462"/>
      <c r="K36" s="464"/>
    </row>
    <row r="37" spans="1:11" ht="18.75" customHeight="1">
      <c r="A37" s="262">
        <v>3</v>
      </c>
      <c r="B37" s="293" t="s">
        <v>88</v>
      </c>
      <c r="C37" s="259" t="s">
        <v>89</v>
      </c>
      <c r="D37" s="260" t="s">
        <v>92</v>
      </c>
      <c r="E37" s="310" t="s">
        <v>435</v>
      </c>
      <c r="F37" s="261" t="s">
        <v>10</v>
      </c>
      <c r="G37" s="261" t="s">
        <v>10</v>
      </c>
      <c r="H37" s="261" t="s">
        <v>10</v>
      </c>
      <c r="I37" s="261" t="s">
        <v>10</v>
      </c>
      <c r="J37" s="261">
        <v>44000</v>
      </c>
      <c r="K37" s="296" t="s">
        <v>45</v>
      </c>
    </row>
    <row r="38" spans="1:11" ht="18.75" customHeight="1">
      <c r="A38" s="262"/>
      <c r="B38" s="297" t="s">
        <v>66</v>
      </c>
      <c r="C38" s="263"/>
      <c r="D38" s="298"/>
      <c r="E38" s="264" t="s">
        <v>229</v>
      </c>
      <c r="F38" s="299"/>
      <c r="G38" s="265"/>
      <c r="H38" s="456"/>
      <c r="I38" s="299"/>
      <c r="J38" s="299"/>
      <c r="K38" s="269" t="s">
        <v>13</v>
      </c>
    </row>
    <row r="39" spans="1:11" ht="18.75" customHeight="1">
      <c r="A39" s="262"/>
      <c r="B39" s="297"/>
      <c r="C39" s="263"/>
      <c r="D39" s="298"/>
      <c r="E39" s="264" t="s">
        <v>95</v>
      </c>
      <c r="F39" s="299"/>
      <c r="G39" s="265"/>
      <c r="H39" s="456"/>
      <c r="I39" s="299"/>
      <c r="J39" s="299"/>
      <c r="K39" s="4"/>
    </row>
    <row r="40" spans="1:11" ht="18.75" customHeight="1">
      <c r="A40" s="262"/>
      <c r="B40" s="297"/>
      <c r="C40" s="263"/>
      <c r="D40" s="298"/>
      <c r="E40" s="264" t="s">
        <v>254</v>
      </c>
      <c r="F40" s="299"/>
      <c r="G40" s="265"/>
      <c r="H40" s="456"/>
      <c r="I40" s="299"/>
      <c r="J40" s="299"/>
      <c r="K40" s="269"/>
    </row>
    <row r="41" spans="1:11" ht="18.75" customHeight="1">
      <c r="A41" s="258">
        <v>4</v>
      </c>
      <c r="B41" s="293" t="s">
        <v>66</v>
      </c>
      <c r="C41" s="259" t="s">
        <v>89</v>
      </c>
      <c r="D41" s="260" t="s">
        <v>92</v>
      </c>
      <c r="E41" s="310" t="s">
        <v>252</v>
      </c>
      <c r="F41" s="261" t="s">
        <v>10</v>
      </c>
      <c r="G41" s="261" t="s">
        <v>10</v>
      </c>
      <c r="H41" s="453" t="s">
        <v>10</v>
      </c>
      <c r="I41" s="261" t="s">
        <v>10</v>
      </c>
      <c r="J41" s="467">
        <v>15000</v>
      </c>
      <c r="K41" s="296" t="s">
        <v>13</v>
      </c>
    </row>
    <row r="42" spans="1:11" ht="18.75" customHeight="1">
      <c r="A42" s="262"/>
      <c r="B42" s="297"/>
      <c r="C42" s="263"/>
      <c r="D42" s="298"/>
      <c r="E42" s="264" t="s">
        <v>251</v>
      </c>
      <c r="F42" s="299"/>
      <c r="G42" s="265"/>
      <c r="H42" s="456"/>
      <c r="I42" s="299"/>
      <c r="J42" s="299"/>
      <c r="K42" s="269"/>
    </row>
    <row r="43" spans="1:11" ht="18.75" customHeight="1">
      <c r="A43" s="262"/>
      <c r="B43" s="297"/>
      <c r="C43" s="263"/>
      <c r="D43" s="298"/>
      <c r="E43" s="264" t="s">
        <v>227</v>
      </c>
      <c r="F43" s="299"/>
      <c r="G43" s="265"/>
      <c r="H43" s="456"/>
      <c r="I43" s="299"/>
      <c r="J43" s="299"/>
      <c r="K43" s="269"/>
    </row>
    <row r="44" spans="1:11" ht="18.75" customHeight="1">
      <c r="A44" s="262"/>
      <c r="B44" s="297"/>
      <c r="C44" s="263"/>
      <c r="D44" s="298"/>
      <c r="E44" s="264" t="s">
        <v>95</v>
      </c>
      <c r="F44" s="299"/>
      <c r="G44" s="265"/>
      <c r="H44" s="456"/>
      <c r="I44" s="299"/>
      <c r="J44" s="299"/>
      <c r="K44" s="269"/>
    </row>
    <row r="45" spans="1:11" ht="18.75" customHeight="1">
      <c r="A45" s="262"/>
      <c r="B45" s="297"/>
      <c r="C45" s="263"/>
      <c r="D45" s="298"/>
      <c r="E45" s="264" t="s">
        <v>97</v>
      </c>
      <c r="F45" s="299"/>
      <c r="G45" s="265"/>
      <c r="H45" s="456"/>
      <c r="I45" s="299"/>
      <c r="J45" s="299"/>
      <c r="K45" s="269"/>
    </row>
    <row r="46" spans="1:11" ht="18.75" customHeight="1">
      <c r="A46" s="279"/>
      <c r="B46" s="428"/>
      <c r="C46" s="428"/>
      <c r="D46" s="428"/>
      <c r="E46" s="450" t="s">
        <v>96</v>
      </c>
      <c r="F46" s="469"/>
      <c r="G46" s="469"/>
      <c r="H46" s="465"/>
      <c r="I46" s="469"/>
      <c r="J46" s="469"/>
      <c r="K46" s="428"/>
    </row>
    <row r="47" spans="1:11" ht="20.25" customHeight="1">
      <c r="A47" s="307"/>
      <c r="B47" s="308"/>
      <c r="C47" s="323"/>
      <c r="D47" s="323"/>
      <c r="E47" s="637"/>
      <c r="F47" s="638"/>
      <c r="G47" s="301"/>
      <c r="H47" s="456"/>
      <c r="I47" s="301"/>
      <c r="J47" s="301"/>
      <c r="K47" s="309">
        <v>21</v>
      </c>
    </row>
    <row r="48" ht="20.25" customHeight="1"/>
    <row r="49" spans="1:11" ht="20.25" customHeight="1">
      <c r="A49" s="287"/>
      <c r="B49" s="470"/>
      <c r="C49" s="308"/>
      <c r="D49" s="483"/>
      <c r="E49" s="482"/>
      <c r="F49" s="301"/>
      <c r="G49" s="301"/>
      <c r="H49" s="301"/>
      <c r="I49" s="456"/>
      <c r="J49" s="301"/>
      <c r="K49" s="456"/>
    </row>
    <row r="50" spans="1:11" ht="20.25" customHeight="1">
      <c r="A50" s="287"/>
      <c r="B50" s="470"/>
      <c r="C50" s="308"/>
      <c r="D50" s="483"/>
      <c r="E50" s="482"/>
      <c r="F50" s="301"/>
      <c r="G50" s="301"/>
      <c r="H50" s="301"/>
      <c r="I50" s="456"/>
      <c r="J50" s="301"/>
      <c r="K50" s="377" t="s">
        <v>72</v>
      </c>
    </row>
    <row r="51" spans="1:11" ht="20.25" customHeight="1">
      <c r="A51" s="388"/>
      <c r="B51" s="284"/>
      <c r="C51" s="285"/>
      <c r="D51" s="284"/>
      <c r="E51" s="283" t="s">
        <v>29</v>
      </c>
      <c r="F51" s="956" t="s">
        <v>30</v>
      </c>
      <c r="G51" s="957"/>
      <c r="H51" s="957"/>
      <c r="I51" s="957"/>
      <c r="J51" s="958"/>
      <c r="K51" s="283" t="s">
        <v>41</v>
      </c>
    </row>
    <row r="52" spans="1:11" ht="20.25" customHeight="1">
      <c r="A52" s="389" t="s">
        <v>27</v>
      </c>
      <c r="B52" s="286" t="s">
        <v>85</v>
      </c>
      <c r="C52" s="287" t="s">
        <v>86</v>
      </c>
      <c r="D52" s="286" t="s">
        <v>87</v>
      </c>
      <c r="E52" s="286" t="s">
        <v>84</v>
      </c>
      <c r="F52" s="288">
        <v>2561</v>
      </c>
      <c r="G52" s="283">
        <v>2562</v>
      </c>
      <c r="H52" s="288">
        <v>2563</v>
      </c>
      <c r="I52" s="283">
        <v>2564</v>
      </c>
      <c r="J52" s="283">
        <v>2565</v>
      </c>
      <c r="K52" s="286" t="s">
        <v>11</v>
      </c>
    </row>
    <row r="53" spans="1:11" ht="20.25" customHeight="1">
      <c r="A53" s="390"/>
      <c r="B53" s="290"/>
      <c r="C53" s="291"/>
      <c r="D53" s="290"/>
      <c r="E53" s="290"/>
      <c r="F53" s="292" t="s">
        <v>25</v>
      </c>
      <c r="G53" s="289" t="s">
        <v>25</v>
      </c>
      <c r="H53" s="292" t="s">
        <v>25</v>
      </c>
      <c r="I53" s="289" t="s">
        <v>25</v>
      </c>
      <c r="J53" s="289" t="s">
        <v>25</v>
      </c>
      <c r="K53" s="289"/>
    </row>
    <row r="54" spans="1:11" ht="20.25" customHeight="1">
      <c r="A54" s="258">
        <v>5</v>
      </c>
      <c r="B54" s="259" t="s">
        <v>88</v>
      </c>
      <c r="C54" s="259" t="s">
        <v>89</v>
      </c>
      <c r="D54" s="260" t="s">
        <v>90</v>
      </c>
      <c r="E54" s="171" t="s">
        <v>628</v>
      </c>
      <c r="F54" s="261" t="s">
        <v>10</v>
      </c>
      <c r="G54" s="261" t="s">
        <v>10</v>
      </c>
      <c r="H54" s="261" t="s">
        <v>10</v>
      </c>
      <c r="I54" s="261" t="s">
        <v>10</v>
      </c>
      <c r="J54" s="261">
        <v>235000</v>
      </c>
      <c r="K54" s="296" t="s">
        <v>45</v>
      </c>
    </row>
    <row r="55" spans="1:11" ht="20.25" customHeight="1">
      <c r="A55" s="351"/>
      <c r="B55" s="855" t="s">
        <v>627</v>
      </c>
      <c r="C55" s="26"/>
      <c r="D55" s="26"/>
      <c r="E55" s="26" t="s">
        <v>630</v>
      </c>
      <c r="F55" s="26"/>
      <c r="G55" s="26"/>
      <c r="H55" s="26"/>
      <c r="I55" s="26"/>
      <c r="J55" s="26"/>
      <c r="K55" s="28" t="s">
        <v>37</v>
      </c>
    </row>
    <row r="56" spans="1:11" ht="20.25" customHeight="1">
      <c r="A56" s="351"/>
      <c r="B56" s="263" t="s">
        <v>66</v>
      </c>
      <c r="C56" s="26"/>
      <c r="D56" s="26"/>
      <c r="E56" s="263" t="s">
        <v>468</v>
      </c>
      <c r="F56" s="26"/>
      <c r="G56" s="26"/>
      <c r="H56" s="26"/>
      <c r="I56" s="26"/>
      <c r="J56" s="26"/>
      <c r="K56" s="28" t="s">
        <v>629</v>
      </c>
    </row>
    <row r="57" spans="1:11" ht="20.25" customHeight="1">
      <c r="A57" s="351"/>
      <c r="B57" s="26" t="s">
        <v>54</v>
      </c>
      <c r="C57" s="26"/>
      <c r="D57" s="26"/>
      <c r="E57" s="263" t="s">
        <v>469</v>
      </c>
      <c r="F57" s="26"/>
      <c r="G57" s="26"/>
      <c r="H57" s="26"/>
      <c r="I57" s="26"/>
      <c r="J57" s="26"/>
      <c r="K57" s="137" t="s">
        <v>260</v>
      </c>
    </row>
    <row r="58" spans="1:11" ht="20.25" customHeight="1">
      <c r="A58" s="351"/>
      <c r="B58" s="263" t="s">
        <v>620</v>
      </c>
      <c r="C58" s="26"/>
      <c r="D58" s="26"/>
      <c r="E58" s="26"/>
      <c r="F58" s="26"/>
      <c r="G58" s="26"/>
      <c r="H58" s="26"/>
      <c r="I58" s="26"/>
      <c r="J58" s="26"/>
      <c r="K58" s="28" t="s">
        <v>34</v>
      </c>
    </row>
    <row r="59" spans="1:11" ht="20.25" customHeight="1">
      <c r="A59" s="340"/>
      <c r="B59" s="428" t="s">
        <v>621</v>
      </c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20.25" customHeight="1">
      <c r="A60" s="258">
        <v>6</v>
      </c>
      <c r="B60" s="293" t="s">
        <v>88</v>
      </c>
      <c r="C60" s="259" t="s">
        <v>89</v>
      </c>
      <c r="D60" s="294" t="s">
        <v>90</v>
      </c>
      <c r="E60" s="171" t="s">
        <v>436</v>
      </c>
      <c r="F60" s="467" t="s">
        <v>10</v>
      </c>
      <c r="G60" s="467" t="s">
        <v>10</v>
      </c>
      <c r="H60" s="467" t="s">
        <v>10</v>
      </c>
      <c r="I60" s="467" t="s">
        <v>10</v>
      </c>
      <c r="J60" s="467">
        <v>10000</v>
      </c>
      <c r="K60" s="296" t="s">
        <v>45</v>
      </c>
    </row>
    <row r="61" spans="1:11" ht="20.25" customHeight="1">
      <c r="A61" s="262"/>
      <c r="B61" s="297" t="s">
        <v>66</v>
      </c>
      <c r="C61" s="263"/>
      <c r="D61" s="298"/>
      <c r="E61" s="26" t="s">
        <v>437</v>
      </c>
      <c r="F61" s="471"/>
      <c r="G61" s="471"/>
      <c r="H61" s="303"/>
      <c r="I61" s="305"/>
      <c r="J61" s="471"/>
      <c r="K61" s="269" t="s">
        <v>13</v>
      </c>
    </row>
    <row r="62" spans="1:11" ht="20.25" customHeight="1">
      <c r="A62" s="77"/>
      <c r="B62" s="263"/>
      <c r="C62" s="263"/>
      <c r="D62" s="264"/>
      <c r="E62" s="763" t="s">
        <v>137</v>
      </c>
      <c r="F62" s="265"/>
      <c r="G62" s="265"/>
      <c r="H62" s="77"/>
      <c r="I62" s="265"/>
      <c r="J62" s="265"/>
      <c r="K62" s="269"/>
    </row>
    <row r="63" spans="1:11" ht="20.25" customHeight="1">
      <c r="A63" s="764">
        <v>7</v>
      </c>
      <c r="B63" s="293" t="s">
        <v>88</v>
      </c>
      <c r="C63" s="259" t="s">
        <v>89</v>
      </c>
      <c r="D63" s="294" t="s">
        <v>90</v>
      </c>
      <c r="E63" s="171" t="s">
        <v>438</v>
      </c>
      <c r="F63" s="467" t="s">
        <v>10</v>
      </c>
      <c r="G63" s="467" t="s">
        <v>10</v>
      </c>
      <c r="H63" s="467" t="s">
        <v>10</v>
      </c>
      <c r="I63" s="467" t="s">
        <v>10</v>
      </c>
      <c r="J63" s="467">
        <v>15000</v>
      </c>
      <c r="K63" s="296" t="s">
        <v>45</v>
      </c>
    </row>
    <row r="64" spans="1:11" ht="20.25" customHeight="1">
      <c r="A64" s="333"/>
      <c r="B64" s="297"/>
      <c r="C64" s="263"/>
      <c r="D64" s="298"/>
      <c r="E64" s="26" t="s">
        <v>257</v>
      </c>
      <c r="F64" s="471"/>
      <c r="G64" s="471"/>
      <c r="H64" s="303"/>
      <c r="I64" s="305"/>
      <c r="J64" s="471"/>
      <c r="K64" s="269"/>
    </row>
    <row r="65" spans="1:11" ht="20.25" customHeight="1">
      <c r="A65" s="340"/>
      <c r="B65" s="428"/>
      <c r="C65" s="428"/>
      <c r="D65" s="450"/>
      <c r="E65" s="639" t="s">
        <v>137</v>
      </c>
      <c r="F65" s="280"/>
      <c r="G65" s="280"/>
      <c r="H65" s="463"/>
      <c r="I65" s="280"/>
      <c r="J65" s="280"/>
      <c r="K65" s="464"/>
    </row>
    <row r="66" spans="1:11" ht="20.25" customHeight="1">
      <c r="A66" s="28">
        <v>8</v>
      </c>
      <c r="B66" s="26" t="s">
        <v>66</v>
      </c>
      <c r="C66" s="259" t="s">
        <v>89</v>
      </c>
      <c r="D66" s="294" t="s">
        <v>90</v>
      </c>
      <c r="E66" s="171" t="s">
        <v>439</v>
      </c>
      <c r="F66" s="467" t="s">
        <v>10</v>
      </c>
      <c r="G66" s="467" t="s">
        <v>10</v>
      </c>
      <c r="H66" s="467" t="s">
        <v>10</v>
      </c>
      <c r="I66" s="467" t="s">
        <v>10</v>
      </c>
      <c r="J66" s="467">
        <v>5000</v>
      </c>
      <c r="K66" s="296" t="s">
        <v>13</v>
      </c>
    </row>
    <row r="67" spans="1:11" ht="20.25" customHeight="1">
      <c r="A67" s="26"/>
      <c r="B67" s="26"/>
      <c r="C67" s="263"/>
      <c r="D67" s="298"/>
      <c r="E67" s="26" t="s">
        <v>440</v>
      </c>
      <c r="F67" s="471"/>
      <c r="G67" s="471"/>
      <c r="H67" s="303"/>
      <c r="I67" s="305"/>
      <c r="J67" s="471"/>
      <c r="K67" s="269"/>
    </row>
    <row r="68" spans="1:11" ht="20.25" customHeight="1">
      <c r="A68" s="333"/>
      <c r="B68" s="101"/>
      <c r="C68" s="263"/>
      <c r="D68" s="264"/>
      <c r="E68" s="763" t="s">
        <v>137</v>
      </c>
      <c r="F68" s="265"/>
      <c r="G68" s="265"/>
      <c r="H68" s="77"/>
      <c r="I68" s="265"/>
      <c r="J68" s="265"/>
      <c r="K68" s="269"/>
    </row>
    <row r="69" spans="1:11" ht="20.25" customHeight="1">
      <c r="A69" s="258">
        <v>9</v>
      </c>
      <c r="B69" s="259" t="s">
        <v>620</v>
      </c>
      <c r="C69" s="259" t="s">
        <v>89</v>
      </c>
      <c r="D69" s="260" t="s">
        <v>90</v>
      </c>
      <c r="E69" s="310" t="s">
        <v>443</v>
      </c>
      <c r="F69" s="261" t="s">
        <v>10</v>
      </c>
      <c r="G69" s="261" t="s">
        <v>10</v>
      </c>
      <c r="H69" s="261" t="s">
        <v>10</v>
      </c>
      <c r="I69" s="261" t="s">
        <v>10</v>
      </c>
      <c r="J69" s="261">
        <v>10000</v>
      </c>
      <c r="K69" s="296" t="s">
        <v>34</v>
      </c>
    </row>
    <row r="70" spans="1:11" ht="20.25" customHeight="1">
      <c r="A70" s="262"/>
      <c r="B70" s="263" t="s">
        <v>621</v>
      </c>
      <c r="C70" s="263"/>
      <c r="D70" s="298"/>
      <c r="E70" s="264" t="s">
        <v>444</v>
      </c>
      <c r="F70" s="265"/>
      <c r="G70" s="303"/>
      <c r="H70" s="303"/>
      <c r="I70" s="266"/>
      <c r="J70" s="454"/>
      <c r="K70" s="302"/>
    </row>
    <row r="71" spans="1:11" ht="18.75" customHeight="1">
      <c r="A71" s="262"/>
      <c r="B71" s="268"/>
      <c r="C71" s="263"/>
      <c r="D71" s="264"/>
      <c r="E71" s="276" t="s">
        <v>445</v>
      </c>
      <c r="F71" s="265"/>
      <c r="G71" s="265"/>
      <c r="H71" s="265"/>
      <c r="I71" s="361"/>
      <c r="J71" s="265"/>
      <c r="K71" s="269"/>
    </row>
    <row r="72" spans="1:11" ht="18.75" customHeight="1">
      <c r="A72" s="279"/>
      <c r="B72" s="306"/>
      <c r="C72" s="306"/>
      <c r="D72" s="306"/>
      <c r="E72" s="278" t="s">
        <v>195</v>
      </c>
      <c r="F72" s="279"/>
      <c r="G72" s="279"/>
      <c r="H72" s="279"/>
      <c r="I72" s="457"/>
      <c r="J72" s="279"/>
      <c r="K72" s="282"/>
    </row>
    <row r="73" spans="1:10" ht="18.75" customHeight="1">
      <c r="A73" s="254"/>
      <c r="B73" s="479"/>
      <c r="C73" s="479"/>
      <c r="D73" s="479"/>
      <c r="E73" s="255"/>
      <c r="F73" s="254"/>
      <c r="G73" s="254"/>
      <c r="H73" s="478"/>
      <c r="I73" s="254"/>
      <c r="J73" s="254"/>
    </row>
    <row r="74" spans="1:11" ht="19.5" customHeight="1">
      <c r="A74" s="254"/>
      <c r="B74" s="479"/>
      <c r="C74" s="479"/>
      <c r="D74" s="479"/>
      <c r="E74" s="255"/>
      <c r="F74" s="254"/>
      <c r="G74" s="254"/>
      <c r="H74" s="478"/>
      <c r="I74" s="254"/>
      <c r="J74" s="254"/>
      <c r="K74" s="309">
        <v>22</v>
      </c>
    </row>
    <row r="75" spans="1:11" ht="19.5" customHeight="1">
      <c r="A75" s="254"/>
      <c r="B75" s="479"/>
      <c r="C75" s="479"/>
      <c r="D75" s="479"/>
      <c r="E75" s="255"/>
      <c r="F75" s="254"/>
      <c r="G75" s="254"/>
      <c r="H75" s="478"/>
      <c r="I75" s="254"/>
      <c r="J75" s="254"/>
      <c r="K75" s="309"/>
    </row>
    <row r="76" spans="1:11" ht="19.5" customHeight="1">
      <c r="A76" s="254"/>
      <c r="B76" s="479"/>
      <c r="C76" s="479"/>
      <c r="D76" s="479"/>
      <c r="E76" s="255"/>
      <c r="F76" s="254"/>
      <c r="G76" s="254"/>
      <c r="H76" s="478"/>
      <c r="I76" s="254"/>
      <c r="J76" s="254"/>
      <c r="K76" s="309"/>
    </row>
    <row r="77" spans="1:11" ht="19.5" customHeight="1">
      <c r="A77" s="254"/>
      <c r="B77" s="479"/>
      <c r="C77" s="479"/>
      <c r="D77" s="479"/>
      <c r="E77" s="255"/>
      <c r="F77" s="254"/>
      <c r="G77" s="254"/>
      <c r="H77" s="478"/>
      <c r="I77" s="254"/>
      <c r="J77" s="254"/>
      <c r="K77" s="309"/>
    </row>
    <row r="78" spans="1:11" ht="19.5" customHeight="1">
      <c r="A78" s="950"/>
      <c r="B78" s="950"/>
      <c r="C78" s="950"/>
      <c r="D78" s="950"/>
      <c r="E78" s="950"/>
      <c r="F78" s="950"/>
      <c r="G78" s="950"/>
      <c r="H78" s="950"/>
      <c r="I78" s="950"/>
      <c r="J78" s="424"/>
      <c r="K78" s="377" t="s">
        <v>72</v>
      </c>
    </row>
    <row r="79" spans="1:11" ht="19.5" customHeight="1">
      <c r="A79" s="339"/>
      <c r="B79" s="342"/>
      <c r="C79" s="383"/>
      <c r="D79" s="342"/>
      <c r="E79" s="338" t="s">
        <v>29</v>
      </c>
      <c r="F79" s="953" t="s">
        <v>30</v>
      </c>
      <c r="G79" s="954"/>
      <c r="H79" s="954"/>
      <c r="I79" s="954"/>
      <c r="J79" s="955"/>
      <c r="K79" s="338" t="s">
        <v>41</v>
      </c>
    </row>
    <row r="80" spans="1:11" ht="19.5" customHeight="1">
      <c r="A80" s="337" t="s">
        <v>27</v>
      </c>
      <c r="B80" s="351" t="s">
        <v>85</v>
      </c>
      <c r="C80" s="384" t="s">
        <v>86</v>
      </c>
      <c r="D80" s="351" t="s">
        <v>87</v>
      </c>
      <c r="E80" s="351" t="s">
        <v>84</v>
      </c>
      <c r="F80" s="385">
        <v>2561</v>
      </c>
      <c r="G80" s="338">
        <v>2562</v>
      </c>
      <c r="H80" s="385">
        <v>2563</v>
      </c>
      <c r="I80" s="338">
        <v>2564</v>
      </c>
      <c r="J80" s="338">
        <v>2565</v>
      </c>
      <c r="K80" s="351" t="s">
        <v>11</v>
      </c>
    </row>
    <row r="81" spans="1:11" ht="19.5" customHeight="1">
      <c r="A81" s="341"/>
      <c r="B81" s="365"/>
      <c r="C81" s="386"/>
      <c r="D81" s="365"/>
      <c r="E81" s="365"/>
      <c r="F81" s="387" t="s">
        <v>25</v>
      </c>
      <c r="G81" s="340" t="s">
        <v>25</v>
      </c>
      <c r="H81" s="387" t="s">
        <v>25</v>
      </c>
      <c r="I81" s="340" t="s">
        <v>25</v>
      </c>
      <c r="J81" s="340" t="s">
        <v>25</v>
      </c>
      <c r="K81" s="340"/>
    </row>
    <row r="82" spans="1:16" ht="19.5" customHeight="1">
      <c r="A82" s="258">
        <v>10</v>
      </c>
      <c r="B82" s="259" t="s">
        <v>88</v>
      </c>
      <c r="C82" s="259" t="s">
        <v>89</v>
      </c>
      <c r="D82" s="260" t="s">
        <v>626</v>
      </c>
      <c r="E82" s="310" t="s">
        <v>634</v>
      </c>
      <c r="F82" s="261" t="s">
        <v>10</v>
      </c>
      <c r="G82" s="261" t="s">
        <v>10</v>
      </c>
      <c r="H82" s="261" t="s">
        <v>10</v>
      </c>
      <c r="I82" s="261" t="s">
        <v>10</v>
      </c>
      <c r="J82" s="261">
        <v>7000</v>
      </c>
      <c r="K82" s="296" t="s">
        <v>91</v>
      </c>
      <c r="M82" s="323"/>
      <c r="N82" s="5"/>
      <c r="O82" s="5"/>
      <c r="P82" s="5"/>
    </row>
    <row r="83" spans="1:16" ht="19.5" customHeight="1">
      <c r="A83" s="279"/>
      <c r="B83" s="463"/>
      <c r="C83" s="428"/>
      <c r="D83" s="450"/>
      <c r="E83" s="278" t="s">
        <v>195</v>
      </c>
      <c r="F83" s="280"/>
      <c r="G83" s="280"/>
      <c r="H83" s="280"/>
      <c r="I83" s="457"/>
      <c r="J83" s="280"/>
      <c r="K83" s="464"/>
      <c r="M83" s="323"/>
      <c r="N83" s="5"/>
      <c r="O83" s="5"/>
      <c r="P83" s="5"/>
    </row>
    <row r="84" spans="1:22" ht="19.5" customHeight="1">
      <c r="A84" s="258">
        <v>11</v>
      </c>
      <c r="B84" s="259" t="s">
        <v>620</v>
      </c>
      <c r="C84" s="259" t="s">
        <v>89</v>
      </c>
      <c r="D84" s="260" t="s">
        <v>365</v>
      </c>
      <c r="E84" s="310" t="s">
        <v>635</v>
      </c>
      <c r="F84" s="261" t="s">
        <v>10</v>
      </c>
      <c r="G84" s="261" t="s">
        <v>10</v>
      </c>
      <c r="H84" s="261" t="s">
        <v>10</v>
      </c>
      <c r="I84" s="261" t="s">
        <v>10</v>
      </c>
      <c r="J84" s="261">
        <v>20000</v>
      </c>
      <c r="K84" s="296" t="s">
        <v>34</v>
      </c>
      <c r="M84" s="323"/>
      <c r="N84" s="12"/>
      <c r="O84" s="31"/>
      <c r="P84" s="38"/>
      <c r="Q84" s="59"/>
      <c r="R84" s="67"/>
      <c r="S84" s="67"/>
      <c r="T84" s="67"/>
      <c r="U84" s="67"/>
      <c r="V84" s="99"/>
    </row>
    <row r="85" spans="1:22" ht="19.5" customHeight="1">
      <c r="A85" s="262"/>
      <c r="B85" s="263" t="s">
        <v>621</v>
      </c>
      <c r="C85" s="263"/>
      <c r="D85" s="264"/>
      <c r="E85" s="276" t="s">
        <v>466</v>
      </c>
      <c r="F85" s="274"/>
      <c r="G85" s="274"/>
      <c r="H85" s="266"/>
      <c r="I85" s="274"/>
      <c r="J85" s="274"/>
      <c r="K85" s="267"/>
      <c r="M85" s="323"/>
      <c r="N85" s="12"/>
      <c r="O85" s="31"/>
      <c r="P85" s="38"/>
      <c r="Q85" s="59"/>
      <c r="R85" s="67"/>
      <c r="S85" s="67"/>
      <c r="T85" s="67"/>
      <c r="U85" s="67"/>
      <c r="V85" s="99"/>
    </row>
    <row r="86" spans="1:22" ht="19.5" customHeight="1">
      <c r="A86" s="262"/>
      <c r="B86" s="263"/>
      <c r="C86" s="273"/>
      <c r="D86" s="273"/>
      <c r="E86" s="276" t="s">
        <v>467</v>
      </c>
      <c r="F86" s="274"/>
      <c r="G86" s="274"/>
      <c r="H86" s="266"/>
      <c r="I86" s="274"/>
      <c r="J86" s="274"/>
      <c r="K86" s="275"/>
      <c r="M86" s="308"/>
      <c r="N86" s="12"/>
      <c r="O86" s="5"/>
      <c r="P86" s="38"/>
      <c r="Q86" s="67"/>
      <c r="R86" s="59"/>
      <c r="S86" s="5"/>
      <c r="T86" s="67"/>
      <c r="U86" s="59"/>
      <c r="V86" s="57"/>
    </row>
    <row r="87" spans="1:22" ht="19.5" customHeight="1">
      <c r="A87" s="262"/>
      <c r="B87" s="263"/>
      <c r="C87" s="273"/>
      <c r="D87" s="273"/>
      <c r="E87" s="276" t="s">
        <v>446</v>
      </c>
      <c r="F87" s="274"/>
      <c r="G87" s="274"/>
      <c r="H87" s="266"/>
      <c r="I87" s="274"/>
      <c r="J87" s="274"/>
      <c r="K87" s="275"/>
      <c r="M87" s="276"/>
      <c r="N87" s="12"/>
      <c r="O87" s="5"/>
      <c r="P87" s="38"/>
      <c r="Q87" s="67"/>
      <c r="R87" s="59"/>
      <c r="S87" s="5"/>
      <c r="T87" s="67"/>
      <c r="U87" s="59"/>
      <c r="V87" s="57"/>
    </row>
    <row r="88" spans="1:22" ht="19.5" customHeight="1">
      <c r="A88" s="262"/>
      <c r="B88" s="263"/>
      <c r="C88" s="273"/>
      <c r="D88" s="273"/>
      <c r="E88" s="276" t="s">
        <v>258</v>
      </c>
      <c r="F88" s="274"/>
      <c r="G88" s="274"/>
      <c r="H88" s="266"/>
      <c r="I88" s="274"/>
      <c r="J88" s="274"/>
      <c r="K88" s="275"/>
      <c r="M88" s="276"/>
      <c r="N88" s="12"/>
      <c r="O88" s="5"/>
      <c r="P88" s="38"/>
      <c r="Q88" s="67"/>
      <c r="R88" s="59"/>
      <c r="S88" s="5"/>
      <c r="T88" s="67"/>
      <c r="U88" s="59"/>
      <c r="V88" s="57"/>
    </row>
    <row r="89" spans="1:22" ht="19.5" customHeight="1">
      <c r="A89" s="262"/>
      <c r="B89" s="263"/>
      <c r="C89" s="273"/>
      <c r="D89" s="273"/>
      <c r="E89" s="263" t="s">
        <v>468</v>
      </c>
      <c r="F89" s="274"/>
      <c r="G89" s="274"/>
      <c r="H89" s="266"/>
      <c r="I89" s="274"/>
      <c r="J89" s="274"/>
      <c r="K89" s="275"/>
      <c r="M89" s="276"/>
      <c r="N89" s="12"/>
      <c r="O89" s="5"/>
      <c r="P89" s="38"/>
      <c r="Q89" s="67"/>
      <c r="R89" s="59"/>
      <c r="S89" s="5"/>
      <c r="T89" s="67"/>
      <c r="U89" s="59"/>
      <c r="V89" s="57"/>
    </row>
    <row r="90" spans="1:22" ht="19.5" customHeight="1">
      <c r="A90" s="262"/>
      <c r="B90" s="263"/>
      <c r="C90" s="273"/>
      <c r="D90" s="273"/>
      <c r="E90" s="263" t="s">
        <v>469</v>
      </c>
      <c r="F90" s="274"/>
      <c r="G90" s="274"/>
      <c r="H90" s="266"/>
      <c r="I90" s="274"/>
      <c r="J90" s="274"/>
      <c r="K90" s="275"/>
      <c r="M90" s="276"/>
      <c r="N90" s="12"/>
      <c r="O90" s="5"/>
      <c r="P90" s="38"/>
      <c r="Q90" s="67"/>
      <c r="R90" s="59"/>
      <c r="S90" s="5"/>
      <c r="T90" s="67"/>
      <c r="U90" s="59"/>
      <c r="V90" s="57"/>
    </row>
    <row r="91" spans="1:11" ht="19.5" customHeight="1">
      <c r="A91" s="925">
        <v>12</v>
      </c>
      <c r="B91" s="259" t="s">
        <v>620</v>
      </c>
      <c r="C91" s="259" t="s">
        <v>89</v>
      </c>
      <c r="D91" s="260" t="s">
        <v>365</v>
      </c>
      <c r="E91" s="310" t="s">
        <v>622</v>
      </c>
      <c r="F91" s="261" t="s">
        <v>10</v>
      </c>
      <c r="G91" s="261" t="s">
        <v>10</v>
      </c>
      <c r="H91" s="261" t="s">
        <v>10</v>
      </c>
      <c r="I91" s="261" t="s">
        <v>10</v>
      </c>
      <c r="J91" s="261">
        <v>20000</v>
      </c>
      <c r="K91" s="296" t="s">
        <v>34</v>
      </c>
    </row>
    <row r="92" spans="1:11" ht="19.5" customHeight="1">
      <c r="A92" s="262"/>
      <c r="B92" s="263" t="s">
        <v>621</v>
      </c>
      <c r="C92" s="263"/>
      <c r="D92" s="264"/>
      <c r="E92" s="926" t="s">
        <v>579</v>
      </c>
      <c r="F92" s="274"/>
      <c r="G92" s="274"/>
      <c r="H92" s="266"/>
      <c r="I92" s="274"/>
      <c r="J92" s="274"/>
      <c r="K92" s="267"/>
    </row>
    <row r="93" spans="1:11" ht="19.5" customHeight="1">
      <c r="A93" s="262"/>
      <c r="B93" s="272"/>
      <c r="C93" s="273"/>
      <c r="D93" s="273"/>
      <c r="E93" s="312" t="s">
        <v>623</v>
      </c>
      <c r="F93" s="274"/>
      <c r="G93" s="274"/>
      <c r="H93" s="300"/>
      <c r="I93" s="274"/>
      <c r="J93" s="274"/>
      <c r="K93" s="4"/>
    </row>
    <row r="94" spans="1:11" ht="19.5" customHeight="1">
      <c r="A94" s="262"/>
      <c r="B94" s="263"/>
      <c r="C94" s="264"/>
      <c r="D94" s="264"/>
      <c r="E94" s="312" t="s">
        <v>195</v>
      </c>
      <c r="F94" s="924"/>
      <c r="G94" s="265"/>
      <c r="H94" s="300"/>
      <c r="I94" s="265"/>
      <c r="J94" s="265"/>
      <c r="K94" s="271"/>
    </row>
    <row r="95" spans="1:16" ht="19.5" customHeight="1">
      <c r="A95" s="258">
        <v>13</v>
      </c>
      <c r="B95" s="451" t="s">
        <v>93</v>
      </c>
      <c r="C95" s="259" t="s">
        <v>89</v>
      </c>
      <c r="D95" s="260" t="s">
        <v>371</v>
      </c>
      <c r="E95" s="310" t="s">
        <v>618</v>
      </c>
      <c r="F95" s="261" t="s">
        <v>10</v>
      </c>
      <c r="G95" s="261" t="s">
        <v>10</v>
      </c>
      <c r="H95" s="261" t="s">
        <v>10</v>
      </c>
      <c r="I95" s="261">
        <v>120000</v>
      </c>
      <c r="J95" s="261" t="s">
        <v>10</v>
      </c>
      <c r="K95" s="296" t="s">
        <v>44</v>
      </c>
      <c r="M95" s="323"/>
      <c r="N95" s="5"/>
      <c r="O95" s="5"/>
      <c r="P95" s="5"/>
    </row>
    <row r="96" spans="1:16" ht="19.5" customHeight="1">
      <c r="A96" s="262"/>
      <c r="B96" s="263"/>
      <c r="C96" s="263"/>
      <c r="D96" s="264"/>
      <c r="E96" s="278" t="s">
        <v>195</v>
      </c>
      <c r="F96" s="265"/>
      <c r="G96" s="265"/>
      <c r="H96" s="300"/>
      <c r="I96" s="265"/>
      <c r="J96" s="265"/>
      <c r="K96" s="269" t="s">
        <v>46</v>
      </c>
      <c r="M96" s="308"/>
      <c r="N96" s="5"/>
      <c r="O96" s="5"/>
      <c r="P96" s="5"/>
    </row>
    <row r="97" spans="1:16" ht="19.5" customHeight="1">
      <c r="A97" s="345">
        <v>14</v>
      </c>
      <c r="B97" s="259" t="s">
        <v>204</v>
      </c>
      <c r="C97" s="259" t="s">
        <v>89</v>
      </c>
      <c r="D97" s="260" t="s">
        <v>371</v>
      </c>
      <c r="E97" s="310" t="s">
        <v>619</v>
      </c>
      <c r="F97" s="261" t="s">
        <v>10</v>
      </c>
      <c r="G97" s="261" t="s">
        <v>10</v>
      </c>
      <c r="H97" s="261" t="s">
        <v>10</v>
      </c>
      <c r="I97" s="927">
        <v>17000</v>
      </c>
      <c r="J97" s="261" t="s">
        <v>10</v>
      </c>
      <c r="K97" s="296" t="s">
        <v>91</v>
      </c>
      <c r="M97" s="481"/>
      <c r="N97" s="5"/>
      <c r="O97" s="5"/>
      <c r="P97" s="5"/>
    </row>
    <row r="98" spans="1:16" ht="19.5" customHeight="1">
      <c r="A98" s="340"/>
      <c r="B98" s="428" t="s">
        <v>139</v>
      </c>
      <c r="C98" s="428"/>
      <c r="D98" s="450"/>
      <c r="E98" s="278" t="s">
        <v>195</v>
      </c>
      <c r="F98" s="280"/>
      <c r="G98" s="280"/>
      <c r="H98" s="280"/>
      <c r="I98" s="457"/>
      <c r="J98" s="280"/>
      <c r="K98" s="929" t="s">
        <v>138</v>
      </c>
      <c r="M98" s="637"/>
      <c r="N98" s="5"/>
      <c r="O98" s="5"/>
      <c r="P98" s="5"/>
    </row>
    <row r="99" spans="1:16" ht="19.5" customHeight="1">
      <c r="A99" s="258">
        <v>15</v>
      </c>
      <c r="B99" s="259" t="s">
        <v>93</v>
      </c>
      <c r="C99" s="259" t="s">
        <v>89</v>
      </c>
      <c r="D99" s="260" t="s">
        <v>636</v>
      </c>
      <c r="E99" s="310" t="s">
        <v>637</v>
      </c>
      <c r="F99" s="261" t="s">
        <v>10</v>
      </c>
      <c r="G99" s="261" t="s">
        <v>10</v>
      </c>
      <c r="H99" s="261" t="s">
        <v>10</v>
      </c>
      <c r="I99" s="261" t="s">
        <v>10</v>
      </c>
      <c r="J99" s="261">
        <v>15000</v>
      </c>
      <c r="K99" s="296" t="s">
        <v>44</v>
      </c>
      <c r="M99" s="637"/>
      <c r="N99" s="5"/>
      <c r="O99" s="5"/>
      <c r="P99" s="5"/>
    </row>
    <row r="100" spans="1:16" ht="19.5" customHeight="1">
      <c r="A100" s="262"/>
      <c r="B100" s="77"/>
      <c r="C100" s="263"/>
      <c r="D100" s="264"/>
      <c r="E100" s="167" t="s">
        <v>638</v>
      </c>
      <c r="F100" s="208"/>
      <c r="G100" s="208"/>
      <c r="H100" s="208"/>
      <c r="I100" s="101"/>
      <c r="J100" s="208"/>
      <c r="K100" s="269" t="s">
        <v>46</v>
      </c>
      <c r="M100" s="637"/>
      <c r="N100" s="5"/>
      <c r="O100" s="5"/>
      <c r="P100" s="5"/>
    </row>
    <row r="101" spans="1:13" ht="19.5" customHeight="1">
      <c r="A101" s="279"/>
      <c r="B101" s="428"/>
      <c r="C101" s="450"/>
      <c r="D101" s="450"/>
      <c r="E101" s="278" t="s">
        <v>195</v>
      </c>
      <c r="F101" s="930"/>
      <c r="G101" s="280"/>
      <c r="H101" s="739"/>
      <c r="I101" s="280"/>
      <c r="J101" s="280"/>
      <c r="K101" s="282"/>
      <c r="M101" s="637"/>
    </row>
    <row r="102" spans="1:11" ht="18.75" customHeight="1">
      <c r="A102" s="307"/>
      <c r="B102" s="308"/>
      <c r="C102" s="308"/>
      <c r="D102" s="323"/>
      <c r="E102" s="323"/>
      <c r="F102" s="301"/>
      <c r="G102" s="472"/>
      <c r="H102" s="472"/>
      <c r="I102" s="472"/>
      <c r="J102" s="466"/>
      <c r="K102" s="309">
        <v>23</v>
      </c>
    </row>
    <row r="103" spans="1:11" ht="19.5" customHeight="1">
      <c r="A103" s="959" t="s">
        <v>72</v>
      </c>
      <c r="B103" s="959"/>
      <c r="C103" s="959"/>
      <c r="D103" s="959"/>
      <c r="E103" s="959"/>
      <c r="F103" s="959"/>
      <c r="G103" s="959"/>
      <c r="H103" s="959"/>
      <c r="I103" s="959"/>
      <c r="J103" s="959"/>
      <c r="K103" s="959"/>
    </row>
  </sheetData>
  <sheetProtection/>
  <mergeCells count="11">
    <mergeCell ref="A78:I78"/>
    <mergeCell ref="F79:J79"/>
    <mergeCell ref="A103:K103"/>
    <mergeCell ref="A22:I22"/>
    <mergeCell ref="A23:I23"/>
    <mergeCell ref="F24:J24"/>
    <mergeCell ref="F51:J51"/>
    <mergeCell ref="A5:K5"/>
    <mergeCell ref="A10:K10"/>
    <mergeCell ref="A13:K13"/>
    <mergeCell ref="A21:I21"/>
  </mergeCells>
  <printOptions/>
  <pageMargins left="0.45" right="0.45" top="0.53" bottom="0.4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setup 1-2004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2021-11-10T08:41:58Z</cp:lastPrinted>
  <dcterms:created xsi:type="dcterms:W3CDTF">2006-06-14T06:53:18Z</dcterms:created>
  <dcterms:modified xsi:type="dcterms:W3CDTF">2022-02-08T09:14:23Z</dcterms:modified>
  <cp:category/>
  <cp:version/>
  <cp:contentType/>
  <cp:contentStatus/>
</cp:coreProperties>
</file>